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nika.adamiak\Desktop\"/>
    </mc:Choice>
  </mc:AlternateContent>
  <bookViews>
    <workbookView xWindow="0" yWindow="0" windowWidth="19200" windowHeight="10995"/>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1" l="1"/>
  <c r="Q36" i="1"/>
  <c r="P36" i="1"/>
  <c r="Q35" i="1"/>
  <c r="P35" i="1"/>
  <c r="P34" i="1"/>
  <c r="Q33" i="1"/>
  <c r="P33" i="1" s="1"/>
  <c r="Q32" i="1"/>
  <c r="P32" i="1"/>
  <c r="P31" i="1"/>
  <c r="P30" i="1"/>
  <c r="Q29" i="1"/>
  <c r="P29" i="1"/>
  <c r="Q28" i="1"/>
  <c r="P28" i="1" s="1"/>
  <c r="Q27" i="1"/>
  <c r="P27" i="1"/>
  <c r="Q26" i="1"/>
  <c r="P26" i="1" s="1"/>
  <c r="Q25" i="1"/>
  <c r="P25" i="1"/>
  <c r="Q24" i="1"/>
  <c r="P24" i="1" s="1"/>
  <c r="Q23" i="1"/>
  <c r="P23" i="1"/>
  <c r="Q19" i="1"/>
  <c r="P19" i="1" s="1"/>
  <c r="P18" i="1"/>
  <c r="Q17" i="1"/>
  <c r="P17" i="1"/>
  <c r="Q16" i="1"/>
  <c r="P16" i="1"/>
  <c r="Q15" i="1"/>
  <c r="P15" i="1"/>
  <c r="P14" i="1"/>
  <c r="P13" i="1"/>
  <c r="P12" i="1"/>
  <c r="Q11" i="1"/>
  <c r="P11" i="1" s="1"/>
  <c r="Q10" i="1"/>
  <c r="P10" i="1"/>
  <c r="Q9" i="1"/>
  <c r="P9" i="1" s="1"/>
  <c r="Q8" i="1"/>
  <c r="P8" i="1"/>
  <c r="Q7" i="1"/>
  <c r="P7" i="1" s="1"/>
  <c r="Q5" i="1"/>
  <c r="P5" i="1"/>
</calcChain>
</file>

<file path=xl/sharedStrings.xml><?xml version="1.0" encoding="utf-8"?>
<sst xmlns="http://schemas.openxmlformats.org/spreadsheetml/2006/main" count="292" uniqueCount="191">
  <si>
    <t>Wykaz organów prowadzących, którym zostało udzielone wsparcie finansowe w ramach Rządowego programu "Bezpieczna+"                                                                                                                                                                          i wysokość tego wsparcia oraz podział na kwoty przyznane poszczególnym szkołom.</t>
  </si>
  <si>
    <t>lp</t>
  </si>
  <si>
    <t>Organ prowadzący</t>
  </si>
  <si>
    <t>Nazwa szkoły</t>
  </si>
  <si>
    <t>REGON</t>
  </si>
  <si>
    <t>Liczba uczniów wg stanu na dz. 30 września roku poprzedzającego rok składania wniosku, a w przypadku gdy szkoła powstała po tym dniu – wg stanu na dz. 1 września w pierwszym roku funkcjonowania szkoły.</t>
  </si>
  <si>
    <t>Adres szkoły</t>
  </si>
  <si>
    <t>Szkoła filialna TAK/NIE</t>
  </si>
  <si>
    <t>Szkoła znajduje się na terenie wiejskim
TAK/NIE</t>
  </si>
  <si>
    <t>Liczba punktów</t>
  </si>
  <si>
    <t>Rekomendowana kwota dotacji</t>
  </si>
  <si>
    <t>PRZYZNANA KWOTA DOTACJI</t>
  </si>
  <si>
    <t>UWAGI</t>
  </si>
  <si>
    <t>Miejscowość</t>
  </si>
  <si>
    <t>Kod pocztowy</t>
  </si>
  <si>
    <t>Ulica</t>
  </si>
  <si>
    <t>Nr</t>
  </si>
  <si>
    <t>Telefon</t>
  </si>
  <si>
    <t>KOSZT CAŁKOWITY</t>
  </si>
  <si>
    <t>WKŁAD WŁASNY</t>
  </si>
  <si>
    <t>Starostwo Powiatowe w Węgrowie</t>
  </si>
  <si>
    <t>Młodzieżowy Ośrodek Wychowawczy w Jaworku</t>
  </si>
  <si>
    <t>Wierzbno</t>
  </si>
  <si>
    <t>07-111</t>
  </si>
  <si>
    <t>Jaworek</t>
  </si>
  <si>
    <t>25 793 47 30</t>
  </si>
  <si>
    <t>NIE</t>
  </si>
  <si>
    <t>TAK</t>
  </si>
  <si>
    <t>Urząd Miasta Płock</t>
  </si>
  <si>
    <t>Zespół Szkół nr 3 w Płocku</t>
  </si>
  <si>
    <t>Płock</t>
  </si>
  <si>
    <t xml:space="preserve"> 09-400 </t>
  </si>
  <si>
    <t xml:space="preserve">Łukasiewicza </t>
  </si>
  <si>
    <t>24 364 06 40</t>
  </si>
  <si>
    <t>Gmina Skórzec</t>
  </si>
  <si>
    <t>Szkoła Podstawowa im. Kawalerów Orderu Uśmiechu w Grali</t>
  </si>
  <si>
    <t>Grala Dąbrowizna</t>
  </si>
  <si>
    <t>08-114</t>
  </si>
  <si>
    <t>25 631 28 28</t>
  </si>
  <si>
    <t>Gmina Radziejowice</t>
  </si>
  <si>
    <t>Szkoła Podstawowa im. J. Chełmońskiego w Kuklówce Radziejowickiej</t>
  </si>
  <si>
    <t>Kuklówka Radziejowicka</t>
  </si>
  <si>
    <t>96-325</t>
  </si>
  <si>
    <t xml:space="preserve">Szkolna </t>
  </si>
  <si>
    <t>46 857 77 29</t>
  </si>
  <si>
    <t xml:space="preserve"> Należy zaktualizować harmonogram realizacji działań, aby finansowe pozycje kosztorysu były zrealizowane  do 31.12.2015 r. ze względu na rok budżetowy</t>
  </si>
  <si>
    <t>Starostwo Powiatowe w Grójcu</t>
  </si>
  <si>
    <t>Zespół Szkół im. ks. J. Twardowskiego w Grójcu, Filia nr 2 w Nowej Wsi</t>
  </si>
  <si>
    <t>Grójec</t>
  </si>
  <si>
    <t>05-600</t>
  </si>
  <si>
    <t>Polna</t>
  </si>
  <si>
    <t>48 664 27 71</t>
  </si>
  <si>
    <t>Należy zaktualizować harmonogram realizacji działań, aby wszystkie działania objęte kosztorysem zostały zrealizowane do 31.12.2015 r. ze względu na rok budżetowy.</t>
  </si>
  <si>
    <t>Gmina Nasielsk</t>
  </si>
  <si>
    <t>Zespół Szkół Nr 3  w Cieksynie</t>
  </si>
  <si>
    <t>Cieksyn</t>
  </si>
  <si>
    <t>05-192</t>
  </si>
  <si>
    <t>Piłsudskiego</t>
  </si>
  <si>
    <t>23 693 50 02</t>
  </si>
  <si>
    <t>W zakresie pozycji 5 kosztorysu (wycieczka) należy zaktualizować harmonogram realizacji działań z terminem realizacji do 31.12.2015 r. ze względu na rok budżetowy</t>
  </si>
  <si>
    <t xml:space="preserve">Powiat Płocki </t>
  </si>
  <si>
    <t>Zespół Szkół im. Stanisława Staszica w Gąbinie</t>
  </si>
  <si>
    <t>Gąbin</t>
  </si>
  <si>
    <t>09 - 530</t>
  </si>
  <si>
    <t xml:space="preserve">Staszica </t>
  </si>
  <si>
    <t>24 277 10 49</t>
  </si>
  <si>
    <t>Zespół Szkół Specjalnych im. ks. J. Twardowskiego w Grójcu</t>
  </si>
  <si>
    <t>Należy zaktualizować harmonogram realizacji działań, aby wszystkie działania objęte kosztorysem zostały zrealizowane do 31.12.2015 r. (rok budżetowy)</t>
  </si>
  <si>
    <t>Stowarzyszenie "Dajmy razem szansę"</t>
  </si>
  <si>
    <t>"Kolorowa Szkoła" Niepubliczna Szkoła Podstawowa w Ostrołęce</t>
  </si>
  <si>
    <t>Ostrołęka</t>
  </si>
  <si>
    <t>07-409</t>
  </si>
  <si>
    <t>Poznańska</t>
  </si>
  <si>
    <t>34/36</t>
  </si>
  <si>
    <t>Niepubliczne Gimnazjum w Ostrołęce</t>
  </si>
  <si>
    <t>Miasto Stołeczne Warszawa</t>
  </si>
  <si>
    <t>Zespół Szkół Samochowych i Licealnych nr 2</t>
  </si>
  <si>
    <t>Warszawa</t>
  </si>
  <si>
    <t>01-038</t>
  </si>
  <si>
    <t xml:space="preserve">Al. Jana Pawła II </t>
  </si>
  <si>
    <t>22 838 04 61</t>
  </si>
  <si>
    <t>Gmina Sobienie-Jeziory</t>
  </si>
  <si>
    <t>Publiczne Gimnazjum w Sobieniach-Jeziorach</t>
  </si>
  <si>
    <t>Sobienie-Jeziory</t>
  </si>
  <si>
    <t>08-443</t>
  </si>
  <si>
    <t>Garwolińska</t>
  </si>
  <si>
    <t>25 685 84 40</t>
  </si>
  <si>
    <t xml:space="preserve"> Należy zaktualizować harmonogram realizacji działańa aby finansowe pozycje kosztorysu były zrealizowane  do 31.12.2015 r. ze względu na rok budżetowy</t>
  </si>
  <si>
    <t>Gmina Miasta Radom</t>
  </si>
  <si>
    <t>Publiczna Szkoła Podstawowa nr 9 im.  Henryka Sienkiewicza</t>
  </si>
  <si>
    <t>Radom</t>
  </si>
  <si>
    <t>26-600</t>
  </si>
  <si>
    <t xml:space="preserve">Sandomierska </t>
  </si>
  <si>
    <t>48 366 41 30</t>
  </si>
  <si>
    <t>Miasto Piastów</t>
  </si>
  <si>
    <t>Gimnazjum Nr 1</t>
  </si>
  <si>
    <t>Piastów</t>
  </si>
  <si>
    <t>05-820</t>
  </si>
  <si>
    <t>Pułaskiego</t>
  </si>
  <si>
    <t>22 723 14 72</t>
  </si>
  <si>
    <t>Szkoła Podstawowa w Popowie Borowym</t>
  </si>
  <si>
    <t>Popowo Borowe</t>
  </si>
  <si>
    <t>05-190</t>
  </si>
  <si>
    <t>22 794 34 05</t>
  </si>
  <si>
    <t>4 pozycja kosztorysu - wycieczka - należy przedłożyć aktualizację harmonogramu realizacji działań, aby wycieczka odbyła się do 31.12.2015 r. ze względu na rok budżetowy.</t>
  </si>
  <si>
    <t>Miasto Ostrołęka</t>
  </si>
  <si>
    <t>Szkoła Podstawowa Nr 3 im. Adama Mickiewicza w Zespole Szkół Nr 3 w Ostrołęce</t>
  </si>
  <si>
    <t>07-417</t>
  </si>
  <si>
    <t>Ignacego Jerzego Skowrońskiego</t>
  </si>
  <si>
    <t>29 760 24 03</t>
  </si>
  <si>
    <t>Szkoła Podstawowa Nr 4 im. I Dywizji Tadeusza Kościuszki w Zespole Szkół Nr 4 w Ostrołęce</t>
  </si>
  <si>
    <t>07-401</t>
  </si>
  <si>
    <t>Legionowa</t>
  </si>
  <si>
    <t>29 769 10 08</t>
  </si>
  <si>
    <t>Gmina Góra Kalwaria</t>
  </si>
  <si>
    <t>Zespół Szkół w Coniewie</t>
  </si>
  <si>
    <t>Coniew</t>
  </si>
  <si>
    <t>05-530</t>
  </si>
  <si>
    <t>EDU- ART Sp. z o.o.</t>
  </si>
  <si>
    <t>Gimnazjum Specjalne przy Młodzieżowym Ośrodku Wychowawczym w Czuchowie Pieńkach</t>
  </si>
  <si>
    <t>Czuchów Pieńki</t>
  </si>
  <si>
    <t>08-210</t>
  </si>
  <si>
    <t>83 357 87 07</t>
  </si>
  <si>
    <t>Należy zaktualizować harmonogram realizacji działań aby wszystkie działania objęte kosztorysem zostały zrealizowane do 31.12.2015 r. ze względu na rok budżetowy.</t>
  </si>
  <si>
    <t>Zespół Szkół Nr 2 w Starych Pieścirogach</t>
  </si>
  <si>
    <t>Stare Pieścirogi</t>
  </si>
  <si>
    <t>05-191</t>
  </si>
  <si>
    <t xml:space="preserve">Kolejowa </t>
  </si>
  <si>
    <t>23 691 27 67</t>
  </si>
  <si>
    <t>Zmiany w harmonogramie i kosztorysie : 1 poz. 1400 zł dotacji; 2 poz. 1200 zł dotacji; 3 poz. 160 zł dotacji; 4 poz. 2000 zł dotacji; 5 poz. 400 zł; 6 poz. - brak dotacji. Łącznie 5 160 zł dotacji. Koszt całkowity i wysokość wkładu własnego proporcjonalnie do wysokości przyznanej dotacji. Należy uaktualnić harmonogram tak, aby działania zostały zrealizowane do 31.12.2015 r. ze względu na rok budżetowy. Dostosować kosztorys do wysokości przyznanej dotacji.</t>
  </si>
  <si>
    <t>Gmina Miasto Pionki</t>
  </si>
  <si>
    <t>Publiczna Szkoła Podstawowa z Oddziałami Integracyjnymi i Sportowymi nr 5</t>
  </si>
  <si>
    <t>Pionki</t>
  </si>
  <si>
    <t>26-670</t>
  </si>
  <si>
    <t>Targowa</t>
  </si>
  <si>
    <t>48 384 84 98</t>
  </si>
  <si>
    <t>Gmina Korytnica</t>
  </si>
  <si>
    <t>Szkoła Podstawowa im. bpa F. Jaczewskiego w Górkach Grubakach</t>
  </si>
  <si>
    <t>Górki Grubaki</t>
  </si>
  <si>
    <t>07-120</t>
  </si>
  <si>
    <t>22a</t>
  </si>
  <si>
    <t>25 661 22 85</t>
  </si>
  <si>
    <t>Gmina Słupno</t>
  </si>
  <si>
    <t>Gimnazjum im. K.K. Baczyńskiego w Słupnie</t>
  </si>
  <si>
    <t>Słupno</t>
  </si>
  <si>
    <t>09-472</t>
  </si>
  <si>
    <t>Kościelna</t>
  </si>
  <si>
    <t>24 261 95 67</t>
  </si>
  <si>
    <t xml:space="preserve">Należy dokonać zmian w harmonogramie i kalkulacji kosztów (wszystkie działania związane z finansowaniem muszą zakończyć się do 31.12.2015 r., ze względu na rok budżetowy). Rekomendowane dofinansowanie: 1 poz. 2000zł, 2 poz. 400zł, 3 poz. 400zł, 6 poz. 3000zł, 7 poz. 2500zł, 8 poz. 2500zł. Łączna kwota dofinansowania 10800zł. </t>
  </si>
  <si>
    <t>Zakład Doskonalenia Zawodowego w Kielcach</t>
  </si>
  <si>
    <t xml:space="preserve">Niepubliczne Technikum 
w Radomiu Zakładu Doskonalenia Zawodowego w Kielcach </t>
  </si>
  <si>
    <t>ul. Saska</t>
  </si>
  <si>
    <t>4/6</t>
  </si>
  <si>
    <t>48 331 05 23</t>
  </si>
  <si>
    <t>Miasto Mińsk Mazowiecki</t>
  </si>
  <si>
    <t>Zespół Szkół Miejskich nr 2</t>
  </si>
  <si>
    <t>Mińsk Mazowiecki</t>
  </si>
  <si>
    <t>05-300</t>
  </si>
  <si>
    <t>Siennicka</t>
  </si>
  <si>
    <t>25 758 56 11</t>
  </si>
  <si>
    <t>Zmiany w harmonogramie i kosztorysie:  1 poz. 0 zł; 2 poz. 5.704 zł; 3 poz. 4.000 zł; 4. poz.  2.240 zł; 5 poz. 1.600 zł; 6 poz. 400 zł. Łącznie 13.944 zł dotacji.Należy dokonać zmian w harmonogramie i kalkulacji kosztów tak, aby wszystkie działania związane z finansowaniem zakończyły się do 31.12.2015 r., ze względu na rok budżetowy. Należy dososować kosztorys do wysokości przyznanej dotacji.</t>
  </si>
  <si>
    <t>Samodzielne Koło Terenowe nr 116 Społecznego Towarzystwa Oświatowego</t>
  </si>
  <si>
    <t xml:space="preserve">Społeczna Szkoła Podstawowa Społecznego Towarzystwa Oświatowego </t>
  </si>
  <si>
    <t>Koszarowa</t>
  </si>
  <si>
    <t xml:space="preserve">Gimnazjum Społecznego Towarzystwa Oświatowego </t>
  </si>
  <si>
    <t>Powiat Sochaczewski</t>
  </si>
  <si>
    <t>Zespół Szkół Ogólnokształcacych w Sochaczewie</t>
  </si>
  <si>
    <t>Sochaczew</t>
  </si>
  <si>
    <t>96-500</t>
  </si>
  <si>
    <t>15 Sierpnia</t>
  </si>
  <si>
    <t>46 862 22 53</t>
  </si>
  <si>
    <t>Należy zaktualizować harmonogram realizacji działań, aby wszystkie działania objęte kosztorysem zostały zrealizowane do 31.12.2015 r. ze względu na rok budżetowy. Nie przyznano dotacji na zakup monitoringu do szkoły. Należy zaktualizować kosztorys, dostosowując go do przyznanej kwoty dotacji.</t>
  </si>
  <si>
    <t>Samodzielne Koło Terenowe  nr 21 Społecznego Towarzystwa Oświatowego</t>
  </si>
  <si>
    <t>Społeczna Szkołą Podstawowa nr 1 im. Jana Nowaka-Jeziorańskiego STO</t>
  </si>
  <si>
    <t>02-777</t>
  </si>
  <si>
    <t xml:space="preserve">Polinezyjska </t>
  </si>
  <si>
    <t>10A</t>
  </si>
  <si>
    <t>22 649 12 00</t>
  </si>
  <si>
    <t>Społeczne Gimnazjum nr 1 im. Jana Nowaka-Jeziorańskiego STO</t>
  </si>
  <si>
    <t>Należy zaktualizować harmonogram realizacji działań, aby wszystkie działania objęte kosztorysem zostały zrealizowane do 31.12.2015r. Ze względu na rok budżetowy.</t>
  </si>
  <si>
    <t>Szkoła Podstawowa Nr 10 im. Jana Pawła II w Ostrołęce</t>
  </si>
  <si>
    <t>07-410</t>
  </si>
  <si>
    <t>gen. Zygmunta Berlinga</t>
  </si>
  <si>
    <t>29 760 25 89</t>
  </si>
  <si>
    <t>Gmina Miejska Ciechanów</t>
  </si>
  <si>
    <t>Gimnazjum Nr 3</t>
  </si>
  <si>
    <t>Ciechanów</t>
  </si>
  <si>
    <t>06-400</t>
  </si>
  <si>
    <t>17 Stycznia</t>
  </si>
  <si>
    <t>23 672 46 71</t>
  </si>
  <si>
    <t xml:space="preserve">Należy zaktualizować harmonogram realizacji działań, aby wszystkie działania objęte kosztorysem zostały zrealizowane do 31.12.2015 r. ze względu na rok budżetowy.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</si>
</sst>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9" x14ac:knownFonts="1">
    <font>
      <sz val="11"/>
      <color theme="1"/>
      <name val="Calibri"/>
      <family val="2"/>
      <charset val="238"/>
      <scheme val="minor"/>
    </font>
    <font>
      <b/>
      <sz val="11"/>
      <color theme="1"/>
      <name val="Calibri"/>
      <family val="2"/>
      <charset val="238"/>
      <scheme val="minor"/>
    </font>
    <font>
      <b/>
      <sz val="13"/>
      <color theme="1"/>
      <name val="Calibri"/>
      <family val="2"/>
      <charset val="238"/>
      <scheme val="minor"/>
    </font>
    <font>
      <b/>
      <sz val="14"/>
      <color theme="1"/>
      <name val="Calibri"/>
      <family val="2"/>
      <charset val="238"/>
      <scheme val="minor"/>
    </font>
    <font>
      <b/>
      <sz val="9"/>
      <color indexed="8"/>
      <name val="Arial"/>
      <family val="2"/>
      <charset val="238"/>
    </font>
    <font>
      <b/>
      <sz val="9"/>
      <color theme="1"/>
      <name val="Arial"/>
      <family val="2"/>
      <charset val="238"/>
    </font>
    <font>
      <sz val="9"/>
      <color indexed="8"/>
      <name val="Arial"/>
      <family val="2"/>
      <charset val="238"/>
    </font>
    <font>
      <sz val="9"/>
      <color theme="1"/>
      <name val="Arial"/>
      <family val="2"/>
      <charset val="238"/>
    </font>
    <font>
      <sz val="10"/>
      <color theme="1"/>
      <name val="Arial"/>
      <family val="2"/>
      <charset val="238"/>
    </font>
  </fonts>
  <fills count="6">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2" fillId="0" borderId="1" xfId="0" applyFont="1" applyBorder="1" applyAlignment="1">
      <alignment horizontal="center" vertical="center" wrapText="1"/>
    </xf>
    <xf numFmtId="0" fontId="3" fillId="0" borderId="0" xfId="0" applyFont="1"/>
    <xf numFmtId="0" fontId="4" fillId="2" borderId="2" xfId="0" applyNumberFormat="1"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left" vertical="center" wrapText="1"/>
      <protection locked="0"/>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2" borderId="2" xfId="0" applyNumberFormat="1" applyFont="1" applyFill="1" applyBorder="1" applyAlignment="1" applyProtection="1">
      <alignment horizontal="left" vertical="center" wrapText="1"/>
      <protection locked="0"/>
    </xf>
    <xf numFmtId="0" fontId="4" fillId="2" borderId="2" xfId="0" applyNumberFormat="1" applyFont="1" applyFill="1" applyBorder="1" applyAlignment="1" applyProtection="1">
      <alignment horizontal="center" vertical="center" wrapText="1"/>
      <protection locked="0"/>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2" borderId="2" xfId="0" applyNumberFormat="1" applyFont="1" applyFill="1" applyBorder="1" applyAlignment="1" applyProtection="1">
      <alignment horizontal="center" vertical="center" wrapText="1"/>
      <protection locked="0"/>
    </xf>
    <xf numFmtId="0" fontId="6" fillId="2" borderId="2" xfId="0" applyNumberFormat="1" applyFont="1" applyFill="1" applyBorder="1" applyAlignment="1" applyProtection="1">
      <alignment horizontal="left" vertical="center" wrapText="1"/>
      <protection locked="0"/>
    </xf>
    <xf numFmtId="0" fontId="7"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6" fillId="4" borderId="2" xfId="0" applyNumberFormat="1" applyFont="1" applyFill="1" applyBorder="1" applyAlignment="1" applyProtection="1">
      <alignment horizontal="center" vertical="center" wrapText="1"/>
      <protection locked="0"/>
    </xf>
    <xf numFmtId="0" fontId="5" fillId="4"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center" vertical="center"/>
    </xf>
    <xf numFmtId="164" fontId="7" fillId="4" borderId="2" xfId="0" applyNumberFormat="1" applyFont="1" applyFill="1" applyBorder="1" applyAlignment="1">
      <alignment horizontal="center" vertical="center"/>
    </xf>
    <xf numFmtId="164" fontId="5" fillId="5" borderId="2" xfId="0" applyNumberFormat="1" applyFont="1" applyFill="1" applyBorder="1" applyAlignment="1">
      <alignment horizontal="center" vertical="center"/>
    </xf>
    <xf numFmtId="0" fontId="4" fillId="4" borderId="2" xfId="0" applyNumberFormat="1" applyFont="1" applyFill="1" applyBorder="1" applyAlignment="1" applyProtection="1">
      <alignment horizontal="left" vertical="center" wrapText="1"/>
      <protection locked="0"/>
    </xf>
    <xf numFmtId="0" fontId="6" fillId="4" borderId="2" xfId="0" applyNumberFormat="1" applyFont="1" applyFill="1" applyBorder="1" applyAlignment="1" applyProtection="1">
      <alignment horizontal="left" vertical="center" wrapText="1"/>
      <protection locked="0"/>
    </xf>
    <xf numFmtId="0" fontId="6" fillId="4" borderId="2" xfId="0" applyNumberFormat="1" applyFont="1" applyFill="1" applyBorder="1" applyAlignment="1" applyProtection="1">
      <alignment horizontal="center" vertical="center" wrapText="1"/>
    </xf>
    <xf numFmtId="164" fontId="6" fillId="4" borderId="2" xfId="0" applyNumberFormat="1" applyFont="1" applyFill="1" applyBorder="1" applyAlignment="1" applyProtection="1">
      <alignment horizontal="center" vertical="center" wrapText="1"/>
      <protection locked="0"/>
    </xf>
    <xf numFmtId="164" fontId="6" fillId="4" borderId="2" xfId="0" applyNumberFormat="1" applyFont="1" applyFill="1" applyBorder="1" applyAlignment="1" applyProtection="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horizontal="center" vertical="center" wrapText="1"/>
    </xf>
    <xf numFmtId="3" fontId="8" fillId="4" borderId="2" xfId="0" applyNumberFormat="1" applyFont="1" applyFill="1" applyBorder="1" applyAlignment="1">
      <alignment horizontal="center" vertical="center" wrapText="1"/>
    </xf>
    <xf numFmtId="16" fontId="7" fillId="4" borderId="2" xfId="0" applyNumberFormat="1" applyFont="1" applyFill="1" applyBorder="1" applyAlignment="1">
      <alignment horizontal="center" vertical="center" wrapText="1"/>
    </xf>
    <xf numFmtId="0" fontId="5" fillId="4" borderId="3" xfId="0" applyFont="1" applyFill="1" applyBorder="1" applyAlignment="1">
      <alignment horizontal="left" vertical="center" wrapText="1"/>
    </xf>
    <xf numFmtId="164" fontId="5" fillId="5" borderId="2"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left" vertical="center"/>
    </xf>
    <xf numFmtId="164" fontId="1" fillId="5" borderId="0" xfId="0" applyNumberFormat="1" applyFont="1" applyFill="1"/>
    <xf numFmtId="0" fontId="1" fillId="0" borderId="0" xfId="0" applyFont="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abSelected="1" topLeftCell="A28" workbookViewId="0">
      <selection activeCell="L4" sqref="L4"/>
    </sheetView>
  </sheetViews>
  <sheetFormatPr defaultRowHeight="87" customHeight="1" x14ac:dyDescent="0.25"/>
  <cols>
    <col min="1" max="1" width="5.85546875" customWidth="1"/>
    <col min="2" max="2" width="18.7109375" style="38" customWidth="1"/>
    <col min="3" max="3" width="18.5703125" style="39" customWidth="1"/>
    <col min="4" max="4" width="12.7109375" customWidth="1"/>
    <col min="5" max="5" width="19.42578125" customWidth="1"/>
    <col min="6" max="6" width="12" style="39" customWidth="1"/>
    <col min="7" max="7" width="12.7109375" customWidth="1"/>
    <col min="8" max="8" width="14.5703125" customWidth="1"/>
    <col min="9" max="9" width="11.42578125" bestFit="1" customWidth="1"/>
    <col min="10" max="10" width="14.7109375" hidden="1" customWidth="1"/>
    <col min="11" max="11" width="11" customWidth="1"/>
    <col min="12" max="12" width="11.5703125" customWidth="1"/>
    <col min="13" max="13" width="0" hidden="1" customWidth="1"/>
    <col min="14" max="14" width="14.5703125" hidden="1" customWidth="1"/>
    <col min="15" max="15" width="15.28515625" style="41" customWidth="1"/>
    <col min="16" max="17" width="15.28515625" hidden="1" customWidth="1"/>
    <col min="18" max="18" width="27" customWidth="1"/>
    <col min="257" max="257" width="5.85546875" customWidth="1"/>
    <col min="258" max="258" width="18.7109375" customWidth="1"/>
    <col min="259" max="259" width="18.5703125" customWidth="1"/>
    <col min="260" max="260" width="12.7109375" customWidth="1"/>
    <col min="261" max="261" width="19.42578125" customWidth="1"/>
    <col min="262" max="262" width="12" customWidth="1"/>
    <col min="263" max="263" width="12.7109375" customWidth="1"/>
    <col min="264" max="264" width="14.5703125" customWidth="1"/>
    <col min="265" max="265" width="11.42578125" bestFit="1" customWidth="1"/>
    <col min="266" max="266" width="0" hidden="1" customWidth="1"/>
    <col min="267" max="267" width="11" customWidth="1"/>
    <col min="268" max="268" width="11.5703125" customWidth="1"/>
    <col min="269" max="270" width="0" hidden="1" customWidth="1"/>
    <col min="271" max="271" width="15.28515625" customWidth="1"/>
    <col min="272" max="273" width="0" hidden="1" customWidth="1"/>
    <col min="274" max="274" width="27" customWidth="1"/>
    <col min="513" max="513" width="5.85546875" customWidth="1"/>
    <col min="514" max="514" width="18.7109375" customWidth="1"/>
    <col min="515" max="515" width="18.5703125" customWidth="1"/>
    <col min="516" max="516" width="12.7109375" customWidth="1"/>
    <col min="517" max="517" width="19.42578125" customWidth="1"/>
    <col min="518" max="518" width="12" customWidth="1"/>
    <col min="519" max="519" width="12.7109375" customWidth="1"/>
    <col min="520" max="520" width="14.5703125" customWidth="1"/>
    <col min="521" max="521" width="11.42578125" bestFit="1" customWidth="1"/>
    <col min="522" max="522" width="0" hidden="1" customWidth="1"/>
    <col min="523" max="523" width="11" customWidth="1"/>
    <col min="524" max="524" width="11.5703125" customWidth="1"/>
    <col min="525" max="526" width="0" hidden="1" customWidth="1"/>
    <col min="527" max="527" width="15.28515625" customWidth="1"/>
    <col min="528" max="529" width="0" hidden="1" customWidth="1"/>
    <col min="530" max="530" width="27" customWidth="1"/>
    <col min="769" max="769" width="5.85546875" customWidth="1"/>
    <col min="770" max="770" width="18.7109375" customWidth="1"/>
    <col min="771" max="771" width="18.5703125" customWidth="1"/>
    <col min="772" max="772" width="12.7109375" customWidth="1"/>
    <col min="773" max="773" width="19.42578125" customWidth="1"/>
    <col min="774" max="774" width="12" customWidth="1"/>
    <col min="775" max="775" width="12.7109375" customWidth="1"/>
    <col min="776" max="776" width="14.5703125" customWidth="1"/>
    <col min="777" max="777" width="11.42578125" bestFit="1" customWidth="1"/>
    <col min="778" max="778" width="0" hidden="1" customWidth="1"/>
    <col min="779" max="779" width="11" customWidth="1"/>
    <col min="780" max="780" width="11.5703125" customWidth="1"/>
    <col min="781" max="782" width="0" hidden="1" customWidth="1"/>
    <col min="783" max="783" width="15.28515625" customWidth="1"/>
    <col min="784" max="785" width="0" hidden="1" customWidth="1"/>
    <col min="786" max="786" width="27" customWidth="1"/>
    <col min="1025" max="1025" width="5.85546875" customWidth="1"/>
    <col min="1026" max="1026" width="18.7109375" customWidth="1"/>
    <col min="1027" max="1027" width="18.5703125" customWidth="1"/>
    <col min="1028" max="1028" width="12.7109375" customWidth="1"/>
    <col min="1029" max="1029" width="19.42578125" customWidth="1"/>
    <col min="1030" max="1030" width="12" customWidth="1"/>
    <col min="1031" max="1031" width="12.7109375" customWidth="1"/>
    <col min="1032" max="1032" width="14.5703125" customWidth="1"/>
    <col min="1033" max="1033" width="11.42578125" bestFit="1" customWidth="1"/>
    <col min="1034" max="1034" width="0" hidden="1" customWidth="1"/>
    <col min="1035" max="1035" width="11" customWidth="1"/>
    <col min="1036" max="1036" width="11.5703125" customWidth="1"/>
    <col min="1037" max="1038" width="0" hidden="1" customWidth="1"/>
    <col min="1039" max="1039" width="15.28515625" customWidth="1"/>
    <col min="1040" max="1041" width="0" hidden="1" customWidth="1"/>
    <col min="1042" max="1042" width="27" customWidth="1"/>
    <col min="1281" max="1281" width="5.85546875" customWidth="1"/>
    <col min="1282" max="1282" width="18.7109375" customWidth="1"/>
    <col min="1283" max="1283" width="18.5703125" customWidth="1"/>
    <col min="1284" max="1284" width="12.7109375" customWidth="1"/>
    <col min="1285" max="1285" width="19.42578125" customWidth="1"/>
    <col min="1286" max="1286" width="12" customWidth="1"/>
    <col min="1287" max="1287" width="12.7109375" customWidth="1"/>
    <col min="1288" max="1288" width="14.5703125" customWidth="1"/>
    <col min="1289" max="1289" width="11.42578125" bestFit="1" customWidth="1"/>
    <col min="1290" max="1290" width="0" hidden="1" customWidth="1"/>
    <col min="1291" max="1291" width="11" customWidth="1"/>
    <col min="1292" max="1292" width="11.5703125" customWidth="1"/>
    <col min="1293" max="1294" width="0" hidden="1" customWidth="1"/>
    <col min="1295" max="1295" width="15.28515625" customWidth="1"/>
    <col min="1296" max="1297" width="0" hidden="1" customWidth="1"/>
    <col min="1298" max="1298" width="27" customWidth="1"/>
    <col min="1537" max="1537" width="5.85546875" customWidth="1"/>
    <col min="1538" max="1538" width="18.7109375" customWidth="1"/>
    <col min="1539" max="1539" width="18.5703125" customWidth="1"/>
    <col min="1540" max="1540" width="12.7109375" customWidth="1"/>
    <col min="1541" max="1541" width="19.42578125" customWidth="1"/>
    <col min="1542" max="1542" width="12" customWidth="1"/>
    <col min="1543" max="1543" width="12.7109375" customWidth="1"/>
    <col min="1544" max="1544" width="14.5703125" customWidth="1"/>
    <col min="1545" max="1545" width="11.42578125" bestFit="1" customWidth="1"/>
    <col min="1546" max="1546" width="0" hidden="1" customWidth="1"/>
    <col min="1547" max="1547" width="11" customWidth="1"/>
    <col min="1548" max="1548" width="11.5703125" customWidth="1"/>
    <col min="1549" max="1550" width="0" hidden="1" customWidth="1"/>
    <col min="1551" max="1551" width="15.28515625" customWidth="1"/>
    <col min="1552" max="1553" width="0" hidden="1" customWidth="1"/>
    <col min="1554" max="1554" width="27" customWidth="1"/>
    <col min="1793" max="1793" width="5.85546875" customWidth="1"/>
    <col min="1794" max="1794" width="18.7109375" customWidth="1"/>
    <col min="1795" max="1795" width="18.5703125" customWidth="1"/>
    <col min="1796" max="1796" width="12.7109375" customWidth="1"/>
    <col min="1797" max="1797" width="19.42578125" customWidth="1"/>
    <col min="1798" max="1798" width="12" customWidth="1"/>
    <col min="1799" max="1799" width="12.7109375" customWidth="1"/>
    <col min="1800" max="1800" width="14.5703125" customWidth="1"/>
    <col min="1801" max="1801" width="11.42578125" bestFit="1" customWidth="1"/>
    <col min="1802" max="1802" width="0" hidden="1" customWidth="1"/>
    <col min="1803" max="1803" width="11" customWidth="1"/>
    <col min="1804" max="1804" width="11.5703125" customWidth="1"/>
    <col min="1805" max="1806" width="0" hidden="1" customWidth="1"/>
    <col min="1807" max="1807" width="15.28515625" customWidth="1"/>
    <col min="1808" max="1809" width="0" hidden="1" customWidth="1"/>
    <col min="1810" max="1810" width="27" customWidth="1"/>
    <col min="2049" max="2049" width="5.85546875" customWidth="1"/>
    <col min="2050" max="2050" width="18.7109375" customWidth="1"/>
    <col min="2051" max="2051" width="18.5703125" customWidth="1"/>
    <col min="2052" max="2052" width="12.7109375" customWidth="1"/>
    <col min="2053" max="2053" width="19.42578125" customWidth="1"/>
    <col min="2054" max="2054" width="12" customWidth="1"/>
    <col min="2055" max="2055" width="12.7109375" customWidth="1"/>
    <col min="2056" max="2056" width="14.5703125" customWidth="1"/>
    <col min="2057" max="2057" width="11.42578125" bestFit="1" customWidth="1"/>
    <col min="2058" max="2058" width="0" hidden="1" customWidth="1"/>
    <col min="2059" max="2059" width="11" customWidth="1"/>
    <col min="2060" max="2060" width="11.5703125" customWidth="1"/>
    <col min="2061" max="2062" width="0" hidden="1" customWidth="1"/>
    <col min="2063" max="2063" width="15.28515625" customWidth="1"/>
    <col min="2064" max="2065" width="0" hidden="1" customWidth="1"/>
    <col min="2066" max="2066" width="27" customWidth="1"/>
    <col min="2305" max="2305" width="5.85546875" customWidth="1"/>
    <col min="2306" max="2306" width="18.7109375" customWidth="1"/>
    <col min="2307" max="2307" width="18.5703125" customWidth="1"/>
    <col min="2308" max="2308" width="12.7109375" customWidth="1"/>
    <col min="2309" max="2309" width="19.42578125" customWidth="1"/>
    <col min="2310" max="2310" width="12" customWidth="1"/>
    <col min="2311" max="2311" width="12.7109375" customWidth="1"/>
    <col min="2312" max="2312" width="14.5703125" customWidth="1"/>
    <col min="2313" max="2313" width="11.42578125" bestFit="1" customWidth="1"/>
    <col min="2314" max="2314" width="0" hidden="1" customWidth="1"/>
    <col min="2315" max="2315" width="11" customWidth="1"/>
    <col min="2316" max="2316" width="11.5703125" customWidth="1"/>
    <col min="2317" max="2318" width="0" hidden="1" customWidth="1"/>
    <col min="2319" max="2319" width="15.28515625" customWidth="1"/>
    <col min="2320" max="2321" width="0" hidden="1" customWidth="1"/>
    <col min="2322" max="2322" width="27" customWidth="1"/>
    <col min="2561" max="2561" width="5.85546875" customWidth="1"/>
    <col min="2562" max="2562" width="18.7109375" customWidth="1"/>
    <col min="2563" max="2563" width="18.5703125" customWidth="1"/>
    <col min="2564" max="2564" width="12.7109375" customWidth="1"/>
    <col min="2565" max="2565" width="19.42578125" customWidth="1"/>
    <col min="2566" max="2566" width="12" customWidth="1"/>
    <col min="2567" max="2567" width="12.7109375" customWidth="1"/>
    <col min="2568" max="2568" width="14.5703125" customWidth="1"/>
    <col min="2569" max="2569" width="11.42578125" bestFit="1" customWidth="1"/>
    <col min="2570" max="2570" width="0" hidden="1" customWidth="1"/>
    <col min="2571" max="2571" width="11" customWidth="1"/>
    <col min="2572" max="2572" width="11.5703125" customWidth="1"/>
    <col min="2573" max="2574" width="0" hidden="1" customWidth="1"/>
    <col min="2575" max="2575" width="15.28515625" customWidth="1"/>
    <col min="2576" max="2577" width="0" hidden="1" customWidth="1"/>
    <col min="2578" max="2578" width="27" customWidth="1"/>
    <col min="2817" max="2817" width="5.85546875" customWidth="1"/>
    <col min="2818" max="2818" width="18.7109375" customWidth="1"/>
    <col min="2819" max="2819" width="18.5703125" customWidth="1"/>
    <col min="2820" max="2820" width="12.7109375" customWidth="1"/>
    <col min="2821" max="2821" width="19.42578125" customWidth="1"/>
    <col min="2822" max="2822" width="12" customWidth="1"/>
    <col min="2823" max="2823" width="12.7109375" customWidth="1"/>
    <col min="2824" max="2824" width="14.5703125" customWidth="1"/>
    <col min="2825" max="2825" width="11.42578125" bestFit="1" customWidth="1"/>
    <col min="2826" max="2826" width="0" hidden="1" customWidth="1"/>
    <col min="2827" max="2827" width="11" customWidth="1"/>
    <col min="2828" max="2828" width="11.5703125" customWidth="1"/>
    <col min="2829" max="2830" width="0" hidden="1" customWidth="1"/>
    <col min="2831" max="2831" width="15.28515625" customWidth="1"/>
    <col min="2832" max="2833" width="0" hidden="1" customWidth="1"/>
    <col min="2834" max="2834" width="27" customWidth="1"/>
    <col min="3073" max="3073" width="5.85546875" customWidth="1"/>
    <col min="3074" max="3074" width="18.7109375" customWidth="1"/>
    <col min="3075" max="3075" width="18.5703125" customWidth="1"/>
    <col min="3076" max="3076" width="12.7109375" customWidth="1"/>
    <col min="3077" max="3077" width="19.42578125" customWidth="1"/>
    <col min="3078" max="3078" width="12" customWidth="1"/>
    <col min="3079" max="3079" width="12.7109375" customWidth="1"/>
    <col min="3080" max="3080" width="14.5703125" customWidth="1"/>
    <col min="3081" max="3081" width="11.42578125" bestFit="1" customWidth="1"/>
    <col min="3082" max="3082" width="0" hidden="1" customWidth="1"/>
    <col min="3083" max="3083" width="11" customWidth="1"/>
    <col min="3084" max="3084" width="11.5703125" customWidth="1"/>
    <col min="3085" max="3086" width="0" hidden="1" customWidth="1"/>
    <col min="3087" max="3087" width="15.28515625" customWidth="1"/>
    <col min="3088" max="3089" width="0" hidden="1" customWidth="1"/>
    <col min="3090" max="3090" width="27" customWidth="1"/>
    <col min="3329" max="3329" width="5.85546875" customWidth="1"/>
    <col min="3330" max="3330" width="18.7109375" customWidth="1"/>
    <col min="3331" max="3331" width="18.5703125" customWidth="1"/>
    <col min="3332" max="3332" width="12.7109375" customWidth="1"/>
    <col min="3333" max="3333" width="19.42578125" customWidth="1"/>
    <col min="3334" max="3334" width="12" customWidth="1"/>
    <col min="3335" max="3335" width="12.7109375" customWidth="1"/>
    <col min="3336" max="3336" width="14.5703125" customWidth="1"/>
    <col min="3337" max="3337" width="11.42578125" bestFit="1" customWidth="1"/>
    <col min="3338" max="3338" width="0" hidden="1" customWidth="1"/>
    <col min="3339" max="3339" width="11" customWidth="1"/>
    <col min="3340" max="3340" width="11.5703125" customWidth="1"/>
    <col min="3341" max="3342" width="0" hidden="1" customWidth="1"/>
    <col min="3343" max="3343" width="15.28515625" customWidth="1"/>
    <col min="3344" max="3345" width="0" hidden="1" customWidth="1"/>
    <col min="3346" max="3346" width="27" customWidth="1"/>
    <col min="3585" max="3585" width="5.85546875" customWidth="1"/>
    <col min="3586" max="3586" width="18.7109375" customWidth="1"/>
    <col min="3587" max="3587" width="18.5703125" customWidth="1"/>
    <col min="3588" max="3588" width="12.7109375" customWidth="1"/>
    <col min="3589" max="3589" width="19.42578125" customWidth="1"/>
    <col min="3590" max="3590" width="12" customWidth="1"/>
    <col min="3591" max="3591" width="12.7109375" customWidth="1"/>
    <col min="3592" max="3592" width="14.5703125" customWidth="1"/>
    <col min="3593" max="3593" width="11.42578125" bestFit="1" customWidth="1"/>
    <col min="3594" max="3594" width="0" hidden="1" customWidth="1"/>
    <col min="3595" max="3595" width="11" customWidth="1"/>
    <col min="3596" max="3596" width="11.5703125" customWidth="1"/>
    <col min="3597" max="3598" width="0" hidden="1" customWidth="1"/>
    <col min="3599" max="3599" width="15.28515625" customWidth="1"/>
    <col min="3600" max="3601" width="0" hidden="1" customWidth="1"/>
    <col min="3602" max="3602" width="27" customWidth="1"/>
    <col min="3841" max="3841" width="5.85546875" customWidth="1"/>
    <col min="3842" max="3842" width="18.7109375" customWidth="1"/>
    <col min="3843" max="3843" width="18.5703125" customWidth="1"/>
    <col min="3844" max="3844" width="12.7109375" customWidth="1"/>
    <col min="3845" max="3845" width="19.42578125" customWidth="1"/>
    <col min="3846" max="3846" width="12" customWidth="1"/>
    <col min="3847" max="3847" width="12.7109375" customWidth="1"/>
    <col min="3848" max="3848" width="14.5703125" customWidth="1"/>
    <col min="3849" max="3849" width="11.42578125" bestFit="1" customWidth="1"/>
    <col min="3850" max="3850" width="0" hidden="1" customWidth="1"/>
    <col min="3851" max="3851" width="11" customWidth="1"/>
    <col min="3852" max="3852" width="11.5703125" customWidth="1"/>
    <col min="3853" max="3854" width="0" hidden="1" customWidth="1"/>
    <col min="3855" max="3855" width="15.28515625" customWidth="1"/>
    <col min="3856" max="3857" width="0" hidden="1" customWidth="1"/>
    <col min="3858" max="3858" width="27" customWidth="1"/>
    <col min="4097" max="4097" width="5.85546875" customWidth="1"/>
    <col min="4098" max="4098" width="18.7109375" customWidth="1"/>
    <col min="4099" max="4099" width="18.5703125" customWidth="1"/>
    <col min="4100" max="4100" width="12.7109375" customWidth="1"/>
    <col min="4101" max="4101" width="19.42578125" customWidth="1"/>
    <col min="4102" max="4102" width="12" customWidth="1"/>
    <col min="4103" max="4103" width="12.7109375" customWidth="1"/>
    <col min="4104" max="4104" width="14.5703125" customWidth="1"/>
    <col min="4105" max="4105" width="11.42578125" bestFit="1" customWidth="1"/>
    <col min="4106" max="4106" width="0" hidden="1" customWidth="1"/>
    <col min="4107" max="4107" width="11" customWidth="1"/>
    <col min="4108" max="4108" width="11.5703125" customWidth="1"/>
    <col min="4109" max="4110" width="0" hidden="1" customWidth="1"/>
    <col min="4111" max="4111" width="15.28515625" customWidth="1"/>
    <col min="4112" max="4113" width="0" hidden="1" customWidth="1"/>
    <col min="4114" max="4114" width="27" customWidth="1"/>
    <col min="4353" max="4353" width="5.85546875" customWidth="1"/>
    <col min="4354" max="4354" width="18.7109375" customWidth="1"/>
    <col min="4355" max="4355" width="18.5703125" customWidth="1"/>
    <col min="4356" max="4356" width="12.7109375" customWidth="1"/>
    <col min="4357" max="4357" width="19.42578125" customWidth="1"/>
    <col min="4358" max="4358" width="12" customWidth="1"/>
    <col min="4359" max="4359" width="12.7109375" customWidth="1"/>
    <col min="4360" max="4360" width="14.5703125" customWidth="1"/>
    <col min="4361" max="4361" width="11.42578125" bestFit="1" customWidth="1"/>
    <col min="4362" max="4362" width="0" hidden="1" customWidth="1"/>
    <col min="4363" max="4363" width="11" customWidth="1"/>
    <col min="4364" max="4364" width="11.5703125" customWidth="1"/>
    <col min="4365" max="4366" width="0" hidden="1" customWidth="1"/>
    <col min="4367" max="4367" width="15.28515625" customWidth="1"/>
    <col min="4368" max="4369" width="0" hidden="1" customWidth="1"/>
    <col min="4370" max="4370" width="27" customWidth="1"/>
    <col min="4609" max="4609" width="5.85546875" customWidth="1"/>
    <col min="4610" max="4610" width="18.7109375" customWidth="1"/>
    <col min="4611" max="4611" width="18.5703125" customWidth="1"/>
    <col min="4612" max="4612" width="12.7109375" customWidth="1"/>
    <col min="4613" max="4613" width="19.42578125" customWidth="1"/>
    <col min="4614" max="4614" width="12" customWidth="1"/>
    <col min="4615" max="4615" width="12.7109375" customWidth="1"/>
    <col min="4616" max="4616" width="14.5703125" customWidth="1"/>
    <col min="4617" max="4617" width="11.42578125" bestFit="1" customWidth="1"/>
    <col min="4618" max="4618" width="0" hidden="1" customWidth="1"/>
    <col min="4619" max="4619" width="11" customWidth="1"/>
    <col min="4620" max="4620" width="11.5703125" customWidth="1"/>
    <col min="4621" max="4622" width="0" hidden="1" customWidth="1"/>
    <col min="4623" max="4623" width="15.28515625" customWidth="1"/>
    <col min="4624" max="4625" width="0" hidden="1" customWidth="1"/>
    <col min="4626" max="4626" width="27" customWidth="1"/>
    <col min="4865" max="4865" width="5.85546875" customWidth="1"/>
    <col min="4866" max="4866" width="18.7109375" customWidth="1"/>
    <col min="4867" max="4867" width="18.5703125" customWidth="1"/>
    <col min="4868" max="4868" width="12.7109375" customWidth="1"/>
    <col min="4869" max="4869" width="19.42578125" customWidth="1"/>
    <col min="4870" max="4870" width="12" customWidth="1"/>
    <col min="4871" max="4871" width="12.7109375" customWidth="1"/>
    <col min="4872" max="4872" width="14.5703125" customWidth="1"/>
    <col min="4873" max="4873" width="11.42578125" bestFit="1" customWidth="1"/>
    <col min="4874" max="4874" width="0" hidden="1" customWidth="1"/>
    <col min="4875" max="4875" width="11" customWidth="1"/>
    <col min="4876" max="4876" width="11.5703125" customWidth="1"/>
    <col min="4877" max="4878" width="0" hidden="1" customWidth="1"/>
    <col min="4879" max="4879" width="15.28515625" customWidth="1"/>
    <col min="4880" max="4881" width="0" hidden="1" customWidth="1"/>
    <col min="4882" max="4882" width="27" customWidth="1"/>
    <col min="5121" max="5121" width="5.85546875" customWidth="1"/>
    <col min="5122" max="5122" width="18.7109375" customWidth="1"/>
    <col min="5123" max="5123" width="18.5703125" customWidth="1"/>
    <col min="5124" max="5124" width="12.7109375" customWidth="1"/>
    <col min="5125" max="5125" width="19.42578125" customWidth="1"/>
    <col min="5126" max="5126" width="12" customWidth="1"/>
    <col min="5127" max="5127" width="12.7109375" customWidth="1"/>
    <col min="5128" max="5128" width="14.5703125" customWidth="1"/>
    <col min="5129" max="5129" width="11.42578125" bestFit="1" customWidth="1"/>
    <col min="5130" max="5130" width="0" hidden="1" customWidth="1"/>
    <col min="5131" max="5131" width="11" customWidth="1"/>
    <col min="5132" max="5132" width="11.5703125" customWidth="1"/>
    <col min="5133" max="5134" width="0" hidden="1" customWidth="1"/>
    <col min="5135" max="5135" width="15.28515625" customWidth="1"/>
    <col min="5136" max="5137" width="0" hidden="1" customWidth="1"/>
    <col min="5138" max="5138" width="27" customWidth="1"/>
    <col min="5377" max="5377" width="5.85546875" customWidth="1"/>
    <col min="5378" max="5378" width="18.7109375" customWidth="1"/>
    <col min="5379" max="5379" width="18.5703125" customWidth="1"/>
    <col min="5380" max="5380" width="12.7109375" customWidth="1"/>
    <col min="5381" max="5381" width="19.42578125" customWidth="1"/>
    <col min="5382" max="5382" width="12" customWidth="1"/>
    <col min="5383" max="5383" width="12.7109375" customWidth="1"/>
    <col min="5384" max="5384" width="14.5703125" customWidth="1"/>
    <col min="5385" max="5385" width="11.42578125" bestFit="1" customWidth="1"/>
    <col min="5386" max="5386" width="0" hidden="1" customWidth="1"/>
    <col min="5387" max="5387" width="11" customWidth="1"/>
    <col min="5388" max="5388" width="11.5703125" customWidth="1"/>
    <col min="5389" max="5390" width="0" hidden="1" customWidth="1"/>
    <col min="5391" max="5391" width="15.28515625" customWidth="1"/>
    <col min="5392" max="5393" width="0" hidden="1" customWidth="1"/>
    <col min="5394" max="5394" width="27" customWidth="1"/>
    <col min="5633" max="5633" width="5.85546875" customWidth="1"/>
    <col min="5634" max="5634" width="18.7109375" customWidth="1"/>
    <col min="5635" max="5635" width="18.5703125" customWidth="1"/>
    <col min="5636" max="5636" width="12.7109375" customWidth="1"/>
    <col min="5637" max="5637" width="19.42578125" customWidth="1"/>
    <col min="5638" max="5638" width="12" customWidth="1"/>
    <col min="5639" max="5639" width="12.7109375" customWidth="1"/>
    <col min="5640" max="5640" width="14.5703125" customWidth="1"/>
    <col min="5641" max="5641" width="11.42578125" bestFit="1" customWidth="1"/>
    <col min="5642" max="5642" width="0" hidden="1" customWidth="1"/>
    <col min="5643" max="5643" width="11" customWidth="1"/>
    <col min="5644" max="5644" width="11.5703125" customWidth="1"/>
    <col min="5645" max="5646" width="0" hidden="1" customWidth="1"/>
    <col min="5647" max="5647" width="15.28515625" customWidth="1"/>
    <col min="5648" max="5649" width="0" hidden="1" customWidth="1"/>
    <col min="5650" max="5650" width="27" customWidth="1"/>
    <col min="5889" max="5889" width="5.85546875" customWidth="1"/>
    <col min="5890" max="5890" width="18.7109375" customWidth="1"/>
    <col min="5891" max="5891" width="18.5703125" customWidth="1"/>
    <col min="5892" max="5892" width="12.7109375" customWidth="1"/>
    <col min="5893" max="5893" width="19.42578125" customWidth="1"/>
    <col min="5894" max="5894" width="12" customWidth="1"/>
    <col min="5895" max="5895" width="12.7109375" customWidth="1"/>
    <col min="5896" max="5896" width="14.5703125" customWidth="1"/>
    <col min="5897" max="5897" width="11.42578125" bestFit="1" customWidth="1"/>
    <col min="5898" max="5898" width="0" hidden="1" customWidth="1"/>
    <col min="5899" max="5899" width="11" customWidth="1"/>
    <col min="5900" max="5900" width="11.5703125" customWidth="1"/>
    <col min="5901" max="5902" width="0" hidden="1" customWidth="1"/>
    <col min="5903" max="5903" width="15.28515625" customWidth="1"/>
    <col min="5904" max="5905" width="0" hidden="1" customWidth="1"/>
    <col min="5906" max="5906" width="27" customWidth="1"/>
    <col min="6145" max="6145" width="5.85546875" customWidth="1"/>
    <col min="6146" max="6146" width="18.7109375" customWidth="1"/>
    <col min="6147" max="6147" width="18.5703125" customWidth="1"/>
    <col min="6148" max="6148" width="12.7109375" customWidth="1"/>
    <col min="6149" max="6149" width="19.42578125" customWidth="1"/>
    <col min="6150" max="6150" width="12" customWidth="1"/>
    <col min="6151" max="6151" width="12.7109375" customWidth="1"/>
    <col min="6152" max="6152" width="14.5703125" customWidth="1"/>
    <col min="6153" max="6153" width="11.42578125" bestFit="1" customWidth="1"/>
    <col min="6154" max="6154" width="0" hidden="1" customWidth="1"/>
    <col min="6155" max="6155" width="11" customWidth="1"/>
    <col min="6156" max="6156" width="11.5703125" customWidth="1"/>
    <col min="6157" max="6158" width="0" hidden="1" customWidth="1"/>
    <col min="6159" max="6159" width="15.28515625" customWidth="1"/>
    <col min="6160" max="6161" width="0" hidden="1" customWidth="1"/>
    <col min="6162" max="6162" width="27" customWidth="1"/>
    <col min="6401" max="6401" width="5.85546875" customWidth="1"/>
    <col min="6402" max="6402" width="18.7109375" customWidth="1"/>
    <col min="6403" max="6403" width="18.5703125" customWidth="1"/>
    <col min="6404" max="6404" width="12.7109375" customWidth="1"/>
    <col min="6405" max="6405" width="19.42578125" customWidth="1"/>
    <col min="6406" max="6406" width="12" customWidth="1"/>
    <col min="6407" max="6407" width="12.7109375" customWidth="1"/>
    <col min="6408" max="6408" width="14.5703125" customWidth="1"/>
    <col min="6409" max="6409" width="11.42578125" bestFit="1" customWidth="1"/>
    <col min="6410" max="6410" width="0" hidden="1" customWidth="1"/>
    <col min="6411" max="6411" width="11" customWidth="1"/>
    <col min="6412" max="6412" width="11.5703125" customWidth="1"/>
    <col min="6413" max="6414" width="0" hidden="1" customWidth="1"/>
    <col min="6415" max="6415" width="15.28515625" customWidth="1"/>
    <col min="6416" max="6417" width="0" hidden="1" customWidth="1"/>
    <col min="6418" max="6418" width="27" customWidth="1"/>
    <col min="6657" max="6657" width="5.85546875" customWidth="1"/>
    <col min="6658" max="6658" width="18.7109375" customWidth="1"/>
    <col min="6659" max="6659" width="18.5703125" customWidth="1"/>
    <col min="6660" max="6660" width="12.7109375" customWidth="1"/>
    <col min="6661" max="6661" width="19.42578125" customWidth="1"/>
    <col min="6662" max="6662" width="12" customWidth="1"/>
    <col min="6663" max="6663" width="12.7109375" customWidth="1"/>
    <col min="6664" max="6664" width="14.5703125" customWidth="1"/>
    <col min="6665" max="6665" width="11.42578125" bestFit="1" customWidth="1"/>
    <col min="6666" max="6666" width="0" hidden="1" customWidth="1"/>
    <col min="6667" max="6667" width="11" customWidth="1"/>
    <col min="6668" max="6668" width="11.5703125" customWidth="1"/>
    <col min="6669" max="6670" width="0" hidden="1" customWidth="1"/>
    <col min="6671" max="6671" width="15.28515625" customWidth="1"/>
    <col min="6672" max="6673" width="0" hidden="1" customWidth="1"/>
    <col min="6674" max="6674" width="27" customWidth="1"/>
    <col min="6913" max="6913" width="5.85546875" customWidth="1"/>
    <col min="6914" max="6914" width="18.7109375" customWidth="1"/>
    <col min="6915" max="6915" width="18.5703125" customWidth="1"/>
    <col min="6916" max="6916" width="12.7109375" customWidth="1"/>
    <col min="6917" max="6917" width="19.42578125" customWidth="1"/>
    <col min="6918" max="6918" width="12" customWidth="1"/>
    <col min="6919" max="6919" width="12.7109375" customWidth="1"/>
    <col min="6920" max="6920" width="14.5703125" customWidth="1"/>
    <col min="6921" max="6921" width="11.42578125" bestFit="1" customWidth="1"/>
    <col min="6922" max="6922" width="0" hidden="1" customWidth="1"/>
    <col min="6923" max="6923" width="11" customWidth="1"/>
    <col min="6924" max="6924" width="11.5703125" customWidth="1"/>
    <col min="6925" max="6926" width="0" hidden="1" customWidth="1"/>
    <col min="6927" max="6927" width="15.28515625" customWidth="1"/>
    <col min="6928" max="6929" width="0" hidden="1" customWidth="1"/>
    <col min="6930" max="6930" width="27" customWidth="1"/>
    <col min="7169" max="7169" width="5.85546875" customWidth="1"/>
    <col min="7170" max="7170" width="18.7109375" customWidth="1"/>
    <col min="7171" max="7171" width="18.5703125" customWidth="1"/>
    <col min="7172" max="7172" width="12.7109375" customWidth="1"/>
    <col min="7173" max="7173" width="19.42578125" customWidth="1"/>
    <col min="7174" max="7174" width="12" customWidth="1"/>
    <col min="7175" max="7175" width="12.7109375" customWidth="1"/>
    <col min="7176" max="7176" width="14.5703125" customWidth="1"/>
    <col min="7177" max="7177" width="11.42578125" bestFit="1" customWidth="1"/>
    <col min="7178" max="7178" width="0" hidden="1" customWidth="1"/>
    <col min="7179" max="7179" width="11" customWidth="1"/>
    <col min="7180" max="7180" width="11.5703125" customWidth="1"/>
    <col min="7181" max="7182" width="0" hidden="1" customWidth="1"/>
    <col min="7183" max="7183" width="15.28515625" customWidth="1"/>
    <col min="7184" max="7185" width="0" hidden="1" customWidth="1"/>
    <col min="7186" max="7186" width="27" customWidth="1"/>
    <col min="7425" max="7425" width="5.85546875" customWidth="1"/>
    <col min="7426" max="7426" width="18.7109375" customWidth="1"/>
    <col min="7427" max="7427" width="18.5703125" customWidth="1"/>
    <col min="7428" max="7428" width="12.7109375" customWidth="1"/>
    <col min="7429" max="7429" width="19.42578125" customWidth="1"/>
    <col min="7430" max="7430" width="12" customWidth="1"/>
    <col min="7431" max="7431" width="12.7109375" customWidth="1"/>
    <col min="7432" max="7432" width="14.5703125" customWidth="1"/>
    <col min="7433" max="7433" width="11.42578125" bestFit="1" customWidth="1"/>
    <col min="7434" max="7434" width="0" hidden="1" customWidth="1"/>
    <col min="7435" max="7435" width="11" customWidth="1"/>
    <col min="7436" max="7436" width="11.5703125" customWidth="1"/>
    <col min="7437" max="7438" width="0" hidden="1" customWidth="1"/>
    <col min="7439" max="7439" width="15.28515625" customWidth="1"/>
    <col min="7440" max="7441" width="0" hidden="1" customWidth="1"/>
    <col min="7442" max="7442" width="27" customWidth="1"/>
    <col min="7681" max="7681" width="5.85546875" customWidth="1"/>
    <col min="7682" max="7682" width="18.7109375" customWidth="1"/>
    <col min="7683" max="7683" width="18.5703125" customWidth="1"/>
    <col min="7684" max="7684" width="12.7109375" customWidth="1"/>
    <col min="7685" max="7685" width="19.42578125" customWidth="1"/>
    <col min="7686" max="7686" width="12" customWidth="1"/>
    <col min="7687" max="7687" width="12.7109375" customWidth="1"/>
    <col min="7688" max="7688" width="14.5703125" customWidth="1"/>
    <col min="7689" max="7689" width="11.42578125" bestFit="1" customWidth="1"/>
    <col min="7690" max="7690" width="0" hidden="1" customWidth="1"/>
    <col min="7691" max="7691" width="11" customWidth="1"/>
    <col min="7692" max="7692" width="11.5703125" customWidth="1"/>
    <col min="7693" max="7694" width="0" hidden="1" customWidth="1"/>
    <col min="7695" max="7695" width="15.28515625" customWidth="1"/>
    <col min="7696" max="7697" width="0" hidden="1" customWidth="1"/>
    <col min="7698" max="7698" width="27" customWidth="1"/>
    <col min="7937" max="7937" width="5.85546875" customWidth="1"/>
    <col min="7938" max="7938" width="18.7109375" customWidth="1"/>
    <col min="7939" max="7939" width="18.5703125" customWidth="1"/>
    <col min="7940" max="7940" width="12.7109375" customWidth="1"/>
    <col min="7941" max="7941" width="19.42578125" customWidth="1"/>
    <col min="7942" max="7942" width="12" customWidth="1"/>
    <col min="7943" max="7943" width="12.7109375" customWidth="1"/>
    <col min="7944" max="7944" width="14.5703125" customWidth="1"/>
    <col min="7945" max="7945" width="11.42578125" bestFit="1" customWidth="1"/>
    <col min="7946" max="7946" width="0" hidden="1" customWidth="1"/>
    <col min="7947" max="7947" width="11" customWidth="1"/>
    <col min="7948" max="7948" width="11.5703125" customWidth="1"/>
    <col min="7949" max="7950" width="0" hidden="1" customWidth="1"/>
    <col min="7951" max="7951" width="15.28515625" customWidth="1"/>
    <col min="7952" max="7953" width="0" hidden="1" customWidth="1"/>
    <col min="7954" max="7954" width="27" customWidth="1"/>
    <col min="8193" max="8193" width="5.85546875" customWidth="1"/>
    <col min="8194" max="8194" width="18.7109375" customWidth="1"/>
    <col min="8195" max="8195" width="18.5703125" customWidth="1"/>
    <col min="8196" max="8196" width="12.7109375" customWidth="1"/>
    <col min="8197" max="8197" width="19.42578125" customWidth="1"/>
    <col min="8198" max="8198" width="12" customWidth="1"/>
    <col min="8199" max="8199" width="12.7109375" customWidth="1"/>
    <col min="8200" max="8200" width="14.5703125" customWidth="1"/>
    <col min="8201" max="8201" width="11.42578125" bestFit="1" customWidth="1"/>
    <col min="8202" max="8202" width="0" hidden="1" customWidth="1"/>
    <col min="8203" max="8203" width="11" customWidth="1"/>
    <col min="8204" max="8204" width="11.5703125" customWidth="1"/>
    <col min="8205" max="8206" width="0" hidden="1" customWidth="1"/>
    <col min="8207" max="8207" width="15.28515625" customWidth="1"/>
    <col min="8208" max="8209" width="0" hidden="1" customWidth="1"/>
    <col min="8210" max="8210" width="27" customWidth="1"/>
    <col min="8449" max="8449" width="5.85546875" customWidth="1"/>
    <col min="8450" max="8450" width="18.7109375" customWidth="1"/>
    <col min="8451" max="8451" width="18.5703125" customWidth="1"/>
    <col min="8452" max="8452" width="12.7109375" customWidth="1"/>
    <col min="8453" max="8453" width="19.42578125" customWidth="1"/>
    <col min="8454" max="8454" width="12" customWidth="1"/>
    <col min="8455" max="8455" width="12.7109375" customWidth="1"/>
    <col min="8456" max="8456" width="14.5703125" customWidth="1"/>
    <col min="8457" max="8457" width="11.42578125" bestFit="1" customWidth="1"/>
    <col min="8458" max="8458" width="0" hidden="1" customWidth="1"/>
    <col min="8459" max="8459" width="11" customWidth="1"/>
    <col min="8460" max="8460" width="11.5703125" customWidth="1"/>
    <col min="8461" max="8462" width="0" hidden="1" customWidth="1"/>
    <col min="8463" max="8463" width="15.28515625" customWidth="1"/>
    <col min="8464" max="8465" width="0" hidden="1" customWidth="1"/>
    <col min="8466" max="8466" width="27" customWidth="1"/>
    <col min="8705" max="8705" width="5.85546875" customWidth="1"/>
    <col min="8706" max="8706" width="18.7109375" customWidth="1"/>
    <col min="8707" max="8707" width="18.5703125" customWidth="1"/>
    <col min="8708" max="8708" width="12.7109375" customWidth="1"/>
    <col min="8709" max="8709" width="19.42578125" customWidth="1"/>
    <col min="8710" max="8710" width="12" customWidth="1"/>
    <col min="8711" max="8711" width="12.7109375" customWidth="1"/>
    <col min="8712" max="8712" width="14.5703125" customWidth="1"/>
    <col min="8713" max="8713" width="11.42578125" bestFit="1" customWidth="1"/>
    <col min="8714" max="8714" width="0" hidden="1" customWidth="1"/>
    <col min="8715" max="8715" width="11" customWidth="1"/>
    <col min="8716" max="8716" width="11.5703125" customWidth="1"/>
    <col min="8717" max="8718" width="0" hidden="1" customWidth="1"/>
    <col min="8719" max="8719" width="15.28515625" customWidth="1"/>
    <col min="8720" max="8721" width="0" hidden="1" customWidth="1"/>
    <col min="8722" max="8722" width="27" customWidth="1"/>
    <col min="8961" max="8961" width="5.85546875" customWidth="1"/>
    <col min="8962" max="8962" width="18.7109375" customWidth="1"/>
    <col min="8963" max="8963" width="18.5703125" customWidth="1"/>
    <col min="8964" max="8964" width="12.7109375" customWidth="1"/>
    <col min="8965" max="8965" width="19.42578125" customWidth="1"/>
    <col min="8966" max="8966" width="12" customWidth="1"/>
    <col min="8967" max="8967" width="12.7109375" customWidth="1"/>
    <col min="8968" max="8968" width="14.5703125" customWidth="1"/>
    <col min="8969" max="8969" width="11.42578125" bestFit="1" customWidth="1"/>
    <col min="8970" max="8970" width="0" hidden="1" customWidth="1"/>
    <col min="8971" max="8971" width="11" customWidth="1"/>
    <col min="8972" max="8972" width="11.5703125" customWidth="1"/>
    <col min="8973" max="8974" width="0" hidden="1" customWidth="1"/>
    <col min="8975" max="8975" width="15.28515625" customWidth="1"/>
    <col min="8976" max="8977" width="0" hidden="1" customWidth="1"/>
    <col min="8978" max="8978" width="27" customWidth="1"/>
    <col min="9217" max="9217" width="5.85546875" customWidth="1"/>
    <col min="9218" max="9218" width="18.7109375" customWidth="1"/>
    <col min="9219" max="9219" width="18.5703125" customWidth="1"/>
    <col min="9220" max="9220" width="12.7109375" customWidth="1"/>
    <col min="9221" max="9221" width="19.42578125" customWidth="1"/>
    <col min="9222" max="9222" width="12" customWidth="1"/>
    <col min="9223" max="9223" width="12.7109375" customWidth="1"/>
    <col min="9224" max="9224" width="14.5703125" customWidth="1"/>
    <col min="9225" max="9225" width="11.42578125" bestFit="1" customWidth="1"/>
    <col min="9226" max="9226" width="0" hidden="1" customWidth="1"/>
    <col min="9227" max="9227" width="11" customWidth="1"/>
    <col min="9228" max="9228" width="11.5703125" customWidth="1"/>
    <col min="9229" max="9230" width="0" hidden="1" customWidth="1"/>
    <col min="9231" max="9231" width="15.28515625" customWidth="1"/>
    <col min="9232" max="9233" width="0" hidden="1" customWidth="1"/>
    <col min="9234" max="9234" width="27" customWidth="1"/>
    <col min="9473" max="9473" width="5.85546875" customWidth="1"/>
    <col min="9474" max="9474" width="18.7109375" customWidth="1"/>
    <col min="9475" max="9475" width="18.5703125" customWidth="1"/>
    <col min="9476" max="9476" width="12.7109375" customWidth="1"/>
    <col min="9477" max="9477" width="19.42578125" customWidth="1"/>
    <col min="9478" max="9478" width="12" customWidth="1"/>
    <col min="9479" max="9479" width="12.7109375" customWidth="1"/>
    <col min="9480" max="9480" width="14.5703125" customWidth="1"/>
    <col min="9481" max="9481" width="11.42578125" bestFit="1" customWidth="1"/>
    <col min="9482" max="9482" width="0" hidden="1" customWidth="1"/>
    <col min="9483" max="9483" width="11" customWidth="1"/>
    <col min="9484" max="9484" width="11.5703125" customWidth="1"/>
    <col min="9485" max="9486" width="0" hidden="1" customWidth="1"/>
    <col min="9487" max="9487" width="15.28515625" customWidth="1"/>
    <col min="9488" max="9489" width="0" hidden="1" customWidth="1"/>
    <col min="9490" max="9490" width="27" customWidth="1"/>
    <col min="9729" max="9729" width="5.85546875" customWidth="1"/>
    <col min="9730" max="9730" width="18.7109375" customWidth="1"/>
    <col min="9731" max="9731" width="18.5703125" customWidth="1"/>
    <col min="9732" max="9732" width="12.7109375" customWidth="1"/>
    <col min="9733" max="9733" width="19.42578125" customWidth="1"/>
    <col min="9734" max="9734" width="12" customWidth="1"/>
    <col min="9735" max="9735" width="12.7109375" customWidth="1"/>
    <col min="9736" max="9736" width="14.5703125" customWidth="1"/>
    <col min="9737" max="9737" width="11.42578125" bestFit="1" customWidth="1"/>
    <col min="9738" max="9738" width="0" hidden="1" customWidth="1"/>
    <col min="9739" max="9739" width="11" customWidth="1"/>
    <col min="9740" max="9740" width="11.5703125" customWidth="1"/>
    <col min="9741" max="9742" width="0" hidden="1" customWidth="1"/>
    <col min="9743" max="9743" width="15.28515625" customWidth="1"/>
    <col min="9744" max="9745" width="0" hidden="1" customWidth="1"/>
    <col min="9746" max="9746" width="27" customWidth="1"/>
    <col min="9985" max="9985" width="5.85546875" customWidth="1"/>
    <col min="9986" max="9986" width="18.7109375" customWidth="1"/>
    <col min="9987" max="9987" width="18.5703125" customWidth="1"/>
    <col min="9988" max="9988" width="12.7109375" customWidth="1"/>
    <col min="9989" max="9989" width="19.42578125" customWidth="1"/>
    <col min="9990" max="9990" width="12" customWidth="1"/>
    <col min="9991" max="9991" width="12.7109375" customWidth="1"/>
    <col min="9992" max="9992" width="14.5703125" customWidth="1"/>
    <col min="9993" max="9993" width="11.42578125" bestFit="1" customWidth="1"/>
    <col min="9994" max="9994" width="0" hidden="1" customWidth="1"/>
    <col min="9995" max="9995" width="11" customWidth="1"/>
    <col min="9996" max="9996" width="11.5703125" customWidth="1"/>
    <col min="9997" max="9998" width="0" hidden="1" customWidth="1"/>
    <col min="9999" max="9999" width="15.28515625" customWidth="1"/>
    <col min="10000" max="10001" width="0" hidden="1" customWidth="1"/>
    <col min="10002" max="10002" width="27" customWidth="1"/>
    <col min="10241" max="10241" width="5.85546875" customWidth="1"/>
    <col min="10242" max="10242" width="18.7109375" customWidth="1"/>
    <col min="10243" max="10243" width="18.5703125" customWidth="1"/>
    <col min="10244" max="10244" width="12.7109375" customWidth="1"/>
    <col min="10245" max="10245" width="19.42578125" customWidth="1"/>
    <col min="10246" max="10246" width="12" customWidth="1"/>
    <col min="10247" max="10247" width="12.7109375" customWidth="1"/>
    <col min="10248" max="10248" width="14.5703125" customWidth="1"/>
    <col min="10249" max="10249" width="11.42578125" bestFit="1" customWidth="1"/>
    <col min="10250" max="10250" width="0" hidden="1" customWidth="1"/>
    <col min="10251" max="10251" width="11" customWidth="1"/>
    <col min="10252" max="10252" width="11.5703125" customWidth="1"/>
    <col min="10253" max="10254" width="0" hidden="1" customWidth="1"/>
    <col min="10255" max="10255" width="15.28515625" customWidth="1"/>
    <col min="10256" max="10257" width="0" hidden="1" customWidth="1"/>
    <col min="10258" max="10258" width="27" customWidth="1"/>
    <col min="10497" max="10497" width="5.85546875" customWidth="1"/>
    <col min="10498" max="10498" width="18.7109375" customWidth="1"/>
    <col min="10499" max="10499" width="18.5703125" customWidth="1"/>
    <col min="10500" max="10500" width="12.7109375" customWidth="1"/>
    <col min="10501" max="10501" width="19.42578125" customWidth="1"/>
    <col min="10502" max="10502" width="12" customWidth="1"/>
    <col min="10503" max="10503" width="12.7109375" customWidth="1"/>
    <col min="10504" max="10504" width="14.5703125" customWidth="1"/>
    <col min="10505" max="10505" width="11.42578125" bestFit="1" customWidth="1"/>
    <col min="10506" max="10506" width="0" hidden="1" customWidth="1"/>
    <col min="10507" max="10507" width="11" customWidth="1"/>
    <col min="10508" max="10508" width="11.5703125" customWidth="1"/>
    <col min="10509" max="10510" width="0" hidden="1" customWidth="1"/>
    <col min="10511" max="10511" width="15.28515625" customWidth="1"/>
    <col min="10512" max="10513" width="0" hidden="1" customWidth="1"/>
    <col min="10514" max="10514" width="27" customWidth="1"/>
    <col min="10753" max="10753" width="5.85546875" customWidth="1"/>
    <col min="10754" max="10754" width="18.7109375" customWidth="1"/>
    <col min="10755" max="10755" width="18.5703125" customWidth="1"/>
    <col min="10756" max="10756" width="12.7109375" customWidth="1"/>
    <col min="10757" max="10757" width="19.42578125" customWidth="1"/>
    <col min="10758" max="10758" width="12" customWidth="1"/>
    <col min="10759" max="10759" width="12.7109375" customWidth="1"/>
    <col min="10760" max="10760" width="14.5703125" customWidth="1"/>
    <col min="10761" max="10761" width="11.42578125" bestFit="1" customWidth="1"/>
    <col min="10762" max="10762" width="0" hidden="1" customWidth="1"/>
    <col min="10763" max="10763" width="11" customWidth="1"/>
    <col min="10764" max="10764" width="11.5703125" customWidth="1"/>
    <col min="10765" max="10766" width="0" hidden="1" customWidth="1"/>
    <col min="10767" max="10767" width="15.28515625" customWidth="1"/>
    <col min="10768" max="10769" width="0" hidden="1" customWidth="1"/>
    <col min="10770" max="10770" width="27" customWidth="1"/>
    <col min="11009" max="11009" width="5.85546875" customWidth="1"/>
    <col min="11010" max="11010" width="18.7109375" customWidth="1"/>
    <col min="11011" max="11011" width="18.5703125" customWidth="1"/>
    <col min="11012" max="11012" width="12.7109375" customWidth="1"/>
    <col min="11013" max="11013" width="19.42578125" customWidth="1"/>
    <col min="11014" max="11014" width="12" customWidth="1"/>
    <col min="11015" max="11015" width="12.7109375" customWidth="1"/>
    <col min="11016" max="11016" width="14.5703125" customWidth="1"/>
    <col min="11017" max="11017" width="11.42578125" bestFit="1" customWidth="1"/>
    <col min="11018" max="11018" width="0" hidden="1" customWidth="1"/>
    <col min="11019" max="11019" width="11" customWidth="1"/>
    <col min="11020" max="11020" width="11.5703125" customWidth="1"/>
    <col min="11021" max="11022" width="0" hidden="1" customWidth="1"/>
    <col min="11023" max="11023" width="15.28515625" customWidth="1"/>
    <col min="11024" max="11025" width="0" hidden="1" customWidth="1"/>
    <col min="11026" max="11026" width="27" customWidth="1"/>
    <col min="11265" max="11265" width="5.85546875" customWidth="1"/>
    <col min="11266" max="11266" width="18.7109375" customWidth="1"/>
    <col min="11267" max="11267" width="18.5703125" customWidth="1"/>
    <col min="11268" max="11268" width="12.7109375" customWidth="1"/>
    <col min="11269" max="11269" width="19.42578125" customWidth="1"/>
    <col min="11270" max="11270" width="12" customWidth="1"/>
    <col min="11271" max="11271" width="12.7109375" customWidth="1"/>
    <col min="11272" max="11272" width="14.5703125" customWidth="1"/>
    <col min="11273" max="11273" width="11.42578125" bestFit="1" customWidth="1"/>
    <col min="11274" max="11274" width="0" hidden="1" customWidth="1"/>
    <col min="11275" max="11275" width="11" customWidth="1"/>
    <col min="11276" max="11276" width="11.5703125" customWidth="1"/>
    <col min="11277" max="11278" width="0" hidden="1" customWidth="1"/>
    <col min="11279" max="11279" width="15.28515625" customWidth="1"/>
    <col min="11280" max="11281" width="0" hidden="1" customWidth="1"/>
    <col min="11282" max="11282" width="27" customWidth="1"/>
    <col min="11521" max="11521" width="5.85546875" customWidth="1"/>
    <col min="11522" max="11522" width="18.7109375" customWidth="1"/>
    <col min="11523" max="11523" width="18.5703125" customWidth="1"/>
    <col min="11524" max="11524" width="12.7109375" customWidth="1"/>
    <col min="11525" max="11525" width="19.42578125" customWidth="1"/>
    <col min="11526" max="11526" width="12" customWidth="1"/>
    <col min="11527" max="11527" width="12.7109375" customWidth="1"/>
    <col min="11528" max="11528" width="14.5703125" customWidth="1"/>
    <col min="11529" max="11529" width="11.42578125" bestFit="1" customWidth="1"/>
    <col min="11530" max="11530" width="0" hidden="1" customWidth="1"/>
    <col min="11531" max="11531" width="11" customWidth="1"/>
    <col min="11532" max="11532" width="11.5703125" customWidth="1"/>
    <col min="11533" max="11534" width="0" hidden="1" customWidth="1"/>
    <col min="11535" max="11535" width="15.28515625" customWidth="1"/>
    <col min="11536" max="11537" width="0" hidden="1" customWidth="1"/>
    <col min="11538" max="11538" width="27" customWidth="1"/>
    <col min="11777" max="11777" width="5.85546875" customWidth="1"/>
    <col min="11778" max="11778" width="18.7109375" customWidth="1"/>
    <col min="11779" max="11779" width="18.5703125" customWidth="1"/>
    <col min="11780" max="11780" width="12.7109375" customWidth="1"/>
    <col min="11781" max="11781" width="19.42578125" customWidth="1"/>
    <col min="11782" max="11782" width="12" customWidth="1"/>
    <col min="11783" max="11783" width="12.7109375" customWidth="1"/>
    <col min="11784" max="11784" width="14.5703125" customWidth="1"/>
    <col min="11785" max="11785" width="11.42578125" bestFit="1" customWidth="1"/>
    <col min="11786" max="11786" width="0" hidden="1" customWidth="1"/>
    <col min="11787" max="11787" width="11" customWidth="1"/>
    <col min="11788" max="11788" width="11.5703125" customWidth="1"/>
    <col min="11789" max="11790" width="0" hidden="1" customWidth="1"/>
    <col min="11791" max="11791" width="15.28515625" customWidth="1"/>
    <col min="11792" max="11793" width="0" hidden="1" customWidth="1"/>
    <col min="11794" max="11794" width="27" customWidth="1"/>
    <col min="12033" max="12033" width="5.85546875" customWidth="1"/>
    <col min="12034" max="12034" width="18.7109375" customWidth="1"/>
    <col min="12035" max="12035" width="18.5703125" customWidth="1"/>
    <col min="12036" max="12036" width="12.7109375" customWidth="1"/>
    <col min="12037" max="12037" width="19.42578125" customWidth="1"/>
    <col min="12038" max="12038" width="12" customWidth="1"/>
    <col min="12039" max="12039" width="12.7109375" customWidth="1"/>
    <col min="12040" max="12040" width="14.5703125" customWidth="1"/>
    <col min="12041" max="12041" width="11.42578125" bestFit="1" customWidth="1"/>
    <col min="12042" max="12042" width="0" hidden="1" customWidth="1"/>
    <col min="12043" max="12043" width="11" customWidth="1"/>
    <col min="12044" max="12044" width="11.5703125" customWidth="1"/>
    <col min="12045" max="12046" width="0" hidden="1" customWidth="1"/>
    <col min="12047" max="12047" width="15.28515625" customWidth="1"/>
    <col min="12048" max="12049" width="0" hidden="1" customWidth="1"/>
    <col min="12050" max="12050" width="27" customWidth="1"/>
    <col min="12289" max="12289" width="5.85546875" customWidth="1"/>
    <col min="12290" max="12290" width="18.7109375" customWidth="1"/>
    <col min="12291" max="12291" width="18.5703125" customWidth="1"/>
    <col min="12292" max="12292" width="12.7109375" customWidth="1"/>
    <col min="12293" max="12293" width="19.42578125" customWidth="1"/>
    <col min="12294" max="12294" width="12" customWidth="1"/>
    <col min="12295" max="12295" width="12.7109375" customWidth="1"/>
    <col min="12296" max="12296" width="14.5703125" customWidth="1"/>
    <col min="12297" max="12297" width="11.42578125" bestFit="1" customWidth="1"/>
    <col min="12298" max="12298" width="0" hidden="1" customWidth="1"/>
    <col min="12299" max="12299" width="11" customWidth="1"/>
    <col min="12300" max="12300" width="11.5703125" customWidth="1"/>
    <col min="12301" max="12302" width="0" hidden="1" customWidth="1"/>
    <col min="12303" max="12303" width="15.28515625" customWidth="1"/>
    <col min="12304" max="12305" width="0" hidden="1" customWidth="1"/>
    <col min="12306" max="12306" width="27" customWidth="1"/>
    <col min="12545" max="12545" width="5.85546875" customWidth="1"/>
    <col min="12546" max="12546" width="18.7109375" customWidth="1"/>
    <col min="12547" max="12547" width="18.5703125" customWidth="1"/>
    <col min="12548" max="12548" width="12.7109375" customWidth="1"/>
    <col min="12549" max="12549" width="19.42578125" customWidth="1"/>
    <col min="12550" max="12550" width="12" customWidth="1"/>
    <col min="12551" max="12551" width="12.7109375" customWidth="1"/>
    <col min="12552" max="12552" width="14.5703125" customWidth="1"/>
    <col min="12553" max="12553" width="11.42578125" bestFit="1" customWidth="1"/>
    <col min="12554" max="12554" width="0" hidden="1" customWidth="1"/>
    <col min="12555" max="12555" width="11" customWidth="1"/>
    <col min="12556" max="12556" width="11.5703125" customWidth="1"/>
    <col min="12557" max="12558" width="0" hidden="1" customWidth="1"/>
    <col min="12559" max="12559" width="15.28515625" customWidth="1"/>
    <col min="12560" max="12561" width="0" hidden="1" customWidth="1"/>
    <col min="12562" max="12562" width="27" customWidth="1"/>
    <col min="12801" max="12801" width="5.85546875" customWidth="1"/>
    <col min="12802" max="12802" width="18.7109375" customWidth="1"/>
    <col min="12803" max="12803" width="18.5703125" customWidth="1"/>
    <col min="12804" max="12804" width="12.7109375" customWidth="1"/>
    <col min="12805" max="12805" width="19.42578125" customWidth="1"/>
    <col min="12806" max="12806" width="12" customWidth="1"/>
    <col min="12807" max="12807" width="12.7109375" customWidth="1"/>
    <col min="12808" max="12808" width="14.5703125" customWidth="1"/>
    <col min="12809" max="12809" width="11.42578125" bestFit="1" customWidth="1"/>
    <col min="12810" max="12810" width="0" hidden="1" customWidth="1"/>
    <col min="12811" max="12811" width="11" customWidth="1"/>
    <col min="12812" max="12812" width="11.5703125" customWidth="1"/>
    <col min="12813" max="12814" width="0" hidden="1" customWidth="1"/>
    <col min="12815" max="12815" width="15.28515625" customWidth="1"/>
    <col min="12816" max="12817" width="0" hidden="1" customWidth="1"/>
    <col min="12818" max="12818" width="27" customWidth="1"/>
    <col min="13057" max="13057" width="5.85546875" customWidth="1"/>
    <col min="13058" max="13058" width="18.7109375" customWidth="1"/>
    <col min="13059" max="13059" width="18.5703125" customWidth="1"/>
    <col min="13060" max="13060" width="12.7109375" customWidth="1"/>
    <col min="13061" max="13061" width="19.42578125" customWidth="1"/>
    <col min="13062" max="13062" width="12" customWidth="1"/>
    <col min="13063" max="13063" width="12.7109375" customWidth="1"/>
    <col min="13064" max="13064" width="14.5703125" customWidth="1"/>
    <col min="13065" max="13065" width="11.42578125" bestFit="1" customWidth="1"/>
    <col min="13066" max="13066" width="0" hidden="1" customWidth="1"/>
    <col min="13067" max="13067" width="11" customWidth="1"/>
    <col min="13068" max="13068" width="11.5703125" customWidth="1"/>
    <col min="13069" max="13070" width="0" hidden="1" customWidth="1"/>
    <col min="13071" max="13071" width="15.28515625" customWidth="1"/>
    <col min="13072" max="13073" width="0" hidden="1" customWidth="1"/>
    <col min="13074" max="13074" width="27" customWidth="1"/>
    <col min="13313" max="13313" width="5.85546875" customWidth="1"/>
    <col min="13314" max="13314" width="18.7109375" customWidth="1"/>
    <col min="13315" max="13315" width="18.5703125" customWidth="1"/>
    <col min="13316" max="13316" width="12.7109375" customWidth="1"/>
    <col min="13317" max="13317" width="19.42578125" customWidth="1"/>
    <col min="13318" max="13318" width="12" customWidth="1"/>
    <col min="13319" max="13319" width="12.7109375" customWidth="1"/>
    <col min="13320" max="13320" width="14.5703125" customWidth="1"/>
    <col min="13321" max="13321" width="11.42578125" bestFit="1" customWidth="1"/>
    <col min="13322" max="13322" width="0" hidden="1" customWidth="1"/>
    <col min="13323" max="13323" width="11" customWidth="1"/>
    <col min="13324" max="13324" width="11.5703125" customWidth="1"/>
    <col min="13325" max="13326" width="0" hidden="1" customWidth="1"/>
    <col min="13327" max="13327" width="15.28515625" customWidth="1"/>
    <col min="13328" max="13329" width="0" hidden="1" customWidth="1"/>
    <col min="13330" max="13330" width="27" customWidth="1"/>
    <col min="13569" max="13569" width="5.85546875" customWidth="1"/>
    <col min="13570" max="13570" width="18.7109375" customWidth="1"/>
    <col min="13571" max="13571" width="18.5703125" customWidth="1"/>
    <col min="13572" max="13572" width="12.7109375" customWidth="1"/>
    <col min="13573" max="13573" width="19.42578125" customWidth="1"/>
    <col min="13574" max="13574" width="12" customWidth="1"/>
    <col min="13575" max="13575" width="12.7109375" customWidth="1"/>
    <col min="13576" max="13576" width="14.5703125" customWidth="1"/>
    <col min="13577" max="13577" width="11.42578125" bestFit="1" customWidth="1"/>
    <col min="13578" max="13578" width="0" hidden="1" customWidth="1"/>
    <col min="13579" max="13579" width="11" customWidth="1"/>
    <col min="13580" max="13580" width="11.5703125" customWidth="1"/>
    <col min="13581" max="13582" width="0" hidden="1" customWidth="1"/>
    <col min="13583" max="13583" width="15.28515625" customWidth="1"/>
    <col min="13584" max="13585" width="0" hidden="1" customWidth="1"/>
    <col min="13586" max="13586" width="27" customWidth="1"/>
    <col min="13825" max="13825" width="5.85546875" customWidth="1"/>
    <col min="13826" max="13826" width="18.7109375" customWidth="1"/>
    <col min="13827" max="13827" width="18.5703125" customWidth="1"/>
    <col min="13828" max="13828" width="12.7109375" customWidth="1"/>
    <col min="13829" max="13829" width="19.42578125" customWidth="1"/>
    <col min="13830" max="13830" width="12" customWidth="1"/>
    <col min="13831" max="13831" width="12.7109375" customWidth="1"/>
    <col min="13832" max="13832" width="14.5703125" customWidth="1"/>
    <col min="13833" max="13833" width="11.42578125" bestFit="1" customWidth="1"/>
    <col min="13834" max="13834" width="0" hidden="1" customWidth="1"/>
    <col min="13835" max="13835" width="11" customWidth="1"/>
    <col min="13836" max="13836" width="11.5703125" customWidth="1"/>
    <col min="13837" max="13838" width="0" hidden="1" customWidth="1"/>
    <col min="13839" max="13839" width="15.28515625" customWidth="1"/>
    <col min="13840" max="13841" width="0" hidden="1" customWidth="1"/>
    <col min="13842" max="13842" width="27" customWidth="1"/>
    <col min="14081" max="14081" width="5.85546875" customWidth="1"/>
    <col min="14082" max="14082" width="18.7109375" customWidth="1"/>
    <col min="14083" max="14083" width="18.5703125" customWidth="1"/>
    <col min="14084" max="14084" width="12.7109375" customWidth="1"/>
    <col min="14085" max="14085" width="19.42578125" customWidth="1"/>
    <col min="14086" max="14086" width="12" customWidth="1"/>
    <col min="14087" max="14087" width="12.7109375" customWidth="1"/>
    <col min="14088" max="14088" width="14.5703125" customWidth="1"/>
    <col min="14089" max="14089" width="11.42578125" bestFit="1" customWidth="1"/>
    <col min="14090" max="14090" width="0" hidden="1" customWidth="1"/>
    <col min="14091" max="14091" width="11" customWidth="1"/>
    <col min="14092" max="14092" width="11.5703125" customWidth="1"/>
    <col min="14093" max="14094" width="0" hidden="1" customWidth="1"/>
    <col min="14095" max="14095" width="15.28515625" customWidth="1"/>
    <col min="14096" max="14097" width="0" hidden="1" customWidth="1"/>
    <col min="14098" max="14098" width="27" customWidth="1"/>
    <col min="14337" max="14337" width="5.85546875" customWidth="1"/>
    <col min="14338" max="14338" width="18.7109375" customWidth="1"/>
    <col min="14339" max="14339" width="18.5703125" customWidth="1"/>
    <col min="14340" max="14340" width="12.7109375" customWidth="1"/>
    <col min="14341" max="14341" width="19.42578125" customWidth="1"/>
    <col min="14342" max="14342" width="12" customWidth="1"/>
    <col min="14343" max="14343" width="12.7109375" customWidth="1"/>
    <col min="14344" max="14344" width="14.5703125" customWidth="1"/>
    <col min="14345" max="14345" width="11.42578125" bestFit="1" customWidth="1"/>
    <col min="14346" max="14346" width="0" hidden="1" customWidth="1"/>
    <col min="14347" max="14347" width="11" customWidth="1"/>
    <col min="14348" max="14348" width="11.5703125" customWidth="1"/>
    <col min="14349" max="14350" width="0" hidden="1" customWidth="1"/>
    <col min="14351" max="14351" width="15.28515625" customWidth="1"/>
    <col min="14352" max="14353" width="0" hidden="1" customWidth="1"/>
    <col min="14354" max="14354" width="27" customWidth="1"/>
    <col min="14593" max="14593" width="5.85546875" customWidth="1"/>
    <col min="14594" max="14594" width="18.7109375" customWidth="1"/>
    <col min="14595" max="14595" width="18.5703125" customWidth="1"/>
    <col min="14596" max="14596" width="12.7109375" customWidth="1"/>
    <col min="14597" max="14597" width="19.42578125" customWidth="1"/>
    <col min="14598" max="14598" width="12" customWidth="1"/>
    <col min="14599" max="14599" width="12.7109375" customWidth="1"/>
    <col min="14600" max="14600" width="14.5703125" customWidth="1"/>
    <col min="14601" max="14601" width="11.42578125" bestFit="1" customWidth="1"/>
    <col min="14602" max="14602" width="0" hidden="1" customWidth="1"/>
    <col min="14603" max="14603" width="11" customWidth="1"/>
    <col min="14604" max="14604" width="11.5703125" customWidth="1"/>
    <col min="14605" max="14606" width="0" hidden="1" customWidth="1"/>
    <col min="14607" max="14607" width="15.28515625" customWidth="1"/>
    <col min="14608" max="14609" width="0" hidden="1" customWidth="1"/>
    <col min="14610" max="14610" width="27" customWidth="1"/>
    <col min="14849" max="14849" width="5.85546875" customWidth="1"/>
    <col min="14850" max="14850" width="18.7109375" customWidth="1"/>
    <col min="14851" max="14851" width="18.5703125" customWidth="1"/>
    <col min="14852" max="14852" width="12.7109375" customWidth="1"/>
    <col min="14853" max="14853" width="19.42578125" customWidth="1"/>
    <col min="14854" max="14854" width="12" customWidth="1"/>
    <col min="14855" max="14855" width="12.7109375" customWidth="1"/>
    <col min="14856" max="14856" width="14.5703125" customWidth="1"/>
    <col min="14857" max="14857" width="11.42578125" bestFit="1" customWidth="1"/>
    <col min="14858" max="14858" width="0" hidden="1" customWidth="1"/>
    <col min="14859" max="14859" width="11" customWidth="1"/>
    <col min="14860" max="14860" width="11.5703125" customWidth="1"/>
    <col min="14861" max="14862" width="0" hidden="1" customWidth="1"/>
    <col min="14863" max="14863" width="15.28515625" customWidth="1"/>
    <col min="14864" max="14865" width="0" hidden="1" customWidth="1"/>
    <col min="14866" max="14866" width="27" customWidth="1"/>
    <col min="15105" max="15105" width="5.85546875" customWidth="1"/>
    <col min="15106" max="15106" width="18.7109375" customWidth="1"/>
    <col min="15107" max="15107" width="18.5703125" customWidth="1"/>
    <col min="15108" max="15108" width="12.7109375" customWidth="1"/>
    <col min="15109" max="15109" width="19.42578125" customWidth="1"/>
    <col min="15110" max="15110" width="12" customWidth="1"/>
    <col min="15111" max="15111" width="12.7109375" customWidth="1"/>
    <col min="15112" max="15112" width="14.5703125" customWidth="1"/>
    <col min="15113" max="15113" width="11.42578125" bestFit="1" customWidth="1"/>
    <col min="15114" max="15114" width="0" hidden="1" customWidth="1"/>
    <col min="15115" max="15115" width="11" customWidth="1"/>
    <col min="15116" max="15116" width="11.5703125" customWidth="1"/>
    <col min="15117" max="15118" width="0" hidden="1" customWidth="1"/>
    <col min="15119" max="15119" width="15.28515625" customWidth="1"/>
    <col min="15120" max="15121" width="0" hidden="1" customWidth="1"/>
    <col min="15122" max="15122" width="27" customWidth="1"/>
    <col min="15361" max="15361" width="5.85546875" customWidth="1"/>
    <col min="15362" max="15362" width="18.7109375" customWidth="1"/>
    <col min="15363" max="15363" width="18.5703125" customWidth="1"/>
    <col min="15364" max="15364" width="12.7109375" customWidth="1"/>
    <col min="15365" max="15365" width="19.42578125" customWidth="1"/>
    <col min="15366" max="15366" width="12" customWidth="1"/>
    <col min="15367" max="15367" width="12.7109375" customWidth="1"/>
    <col min="15368" max="15368" width="14.5703125" customWidth="1"/>
    <col min="15369" max="15369" width="11.42578125" bestFit="1" customWidth="1"/>
    <col min="15370" max="15370" width="0" hidden="1" customWidth="1"/>
    <col min="15371" max="15371" width="11" customWidth="1"/>
    <col min="15372" max="15372" width="11.5703125" customWidth="1"/>
    <col min="15373" max="15374" width="0" hidden="1" customWidth="1"/>
    <col min="15375" max="15375" width="15.28515625" customWidth="1"/>
    <col min="15376" max="15377" width="0" hidden="1" customWidth="1"/>
    <col min="15378" max="15378" width="27" customWidth="1"/>
    <col min="15617" max="15617" width="5.85546875" customWidth="1"/>
    <col min="15618" max="15618" width="18.7109375" customWidth="1"/>
    <col min="15619" max="15619" width="18.5703125" customWidth="1"/>
    <col min="15620" max="15620" width="12.7109375" customWidth="1"/>
    <col min="15621" max="15621" width="19.42578125" customWidth="1"/>
    <col min="15622" max="15622" width="12" customWidth="1"/>
    <col min="15623" max="15623" width="12.7109375" customWidth="1"/>
    <col min="15624" max="15624" width="14.5703125" customWidth="1"/>
    <col min="15625" max="15625" width="11.42578125" bestFit="1" customWidth="1"/>
    <col min="15626" max="15626" width="0" hidden="1" customWidth="1"/>
    <col min="15627" max="15627" width="11" customWidth="1"/>
    <col min="15628" max="15628" width="11.5703125" customWidth="1"/>
    <col min="15629" max="15630" width="0" hidden="1" customWidth="1"/>
    <col min="15631" max="15631" width="15.28515625" customWidth="1"/>
    <col min="15632" max="15633" width="0" hidden="1" customWidth="1"/>
    <col min="15634" max="15634" width="27" customWidth="1"/>
    <col min="15873" max="15873" width="5.85546875" customWidth="1"/>
    <col min="15874" max="15874" width="18.7109375" customWidth="1"/>
    <col min="15875" max="15875" width="18.5703125" customWidth="1"/>
    <col min="15876" max="15876" width="12.7109375" customWidth="1"/>
    <col min="15877" max="15877" width="19.42578125" customWidth="1"/>
    <col min="15878" max="15878" width="12" customWidth="1"/>
    <col min="15879" max="15879" width="12.7109375" customWidth="1"/>
    <col min="15880" max="15880" width="14.5703125" customWidth="1"/>
    <col min="15881" max="15881" width="11.42578125" bestFit="1" customWidth="1"/>
    <col min="15882" max="15882" width="0" hidden="1" customWidth="1"/>
    <col min="15883" max="15883" width="11" customWidth="1"/>
    <col min="15884" max="15884" width="11.5703125" customWidth="1"/>
    <col min="15885" max="15886" width="0" hidden="1" customWidth="1"/>
    <col min="15887" max="15887" width="15.28515625" customWidth="1"/>
    <col min="15888" max="15889" width="0" hidden="1" customWidth="1"/>
    <col min="15890" max="15890" width="27" customWidth="1"/>
    <col min="16129" max="16129" width="5.85546875" customWidth="1"/>
    <col min="16130" max="16130" width="18.7109375" customWidth="1"/>
    <col min="16131" max="16131" width="18.5703125" customWidth="1"/>
    <col min="16132" max="16132" width="12.7109375" customWidth="1"/>
    <col min="16133" max="16133" width="19.42578125" customWidth="1"/>
    <col min="16134" max="16134" width="12" customWidth="1"/>
    <col min="16135" max="16135" width="12.7109375" customWidth="1"/>
    <col min="16136" max="16136" width="14.5703125" customWidth="1"/>
    <col min="16137" max="16137" width="11.42578125" bestFit="1" customWidth="1"/>
    <col min="16138" max="16138" width="0" hidden="1" customWidth="1"/>
    <col min="16139" max="16139" width="11" customWidth="1"/>
    <col min="16140" max="16140" width="11.5703125" customWidth="1"/>
    <col min="16141" max="16142" width="0" hidden="1" customWidth="1"/>
    <col min="16143" max="16143" width="15.28515625" customWidth="1"/>
    <col min="16144" max="16145" width="0" hidden="1" customWidth="1"/>
    <col min="16146" max="16146" width="27" customWidth="1"/>
  </cols>
  <sheetData>
    <row r="1" spans="1:18" s="2" customFormat="1" ht="87" customHeight="1" x14ac:dyDescent="0.3">
      <c r="A1" s="1" t="s">
        <v>0</v>
      </c>
      <c r="B1" s="1"/>
      <c r="C1" s="1"/>
      <c r="D1" s="1"/>
      <c r="E1" s="1"/>
      <c r="F1" s="1"/>
      <c r="G1" s="1"/>
      <c r="H1" s="1"/>
      <c r="I1" s="1"/>
      <c r="J1" s="1"/>
      <c r="K1" s="1"/>
      <c r="L1" s="1"/>
      <c r="M1" s="1"/>
      <c r="N1" s="1"/>
      <c r="O1" s="1"/>
      <c r="P1" s="1"/>
      <c r="Q1" s="1"/>
      <c r="R1" s="1"/>
    </row>
    <row r="2" spans="1:18" ht="87" customHeight="1" x14ac:dyDescent="0.25">
      <c r="A2" s="3" t="s">
        <v>1</v>
      </c>
      <c r="B2" s="4" t="s">
        <v>2</v>
      </c>
      <c r="C2" s="4" t="s">
        <v>3</v>
      </c>
      <c r="D2" s="3" t="s">
        <v>4</v>
      </c>
      <c r="E2" s="3" t="s">
        <v>5</v>
      </c>
      <c r="F2" s="3" t="s">
        <v>6</v>
      </c>
      <c r="G2" s="3"/>
      <c r="H2" s="3"/>
      <c r="I2" s="3"/>
      <c r="J2" s="3"/>
      <c r="K2" s="3" t="s">
        <v>7</v>
      </c>
      <c r="L2" s="3" t="s">
        <v>8</v>
      </c>
      <c r="M2" s="5" t="s">
        <v>9</v>
      </c>
      <c r="N2" s="6" t="s">
        <v>10</v>
      </c>
      <c r="O2" s="6" t="s">
        <v>11</v>
      </c>
      <c r="P2" s="7"/>
      <c r="Q2" s="7"/>
      <c r="R2" s="6" t="s">
        <v>12</v>
      </c>
    </row>
    <row r="3" spans="1:18" ht="87" customHeight="1" x14ac:dyDescent="0.25">
      <c r="A3" s="3"/>
      <c r="B3" s="4"/>
      <c r="C3" s="4"/>
      <c r="D3" s="3"/>
      <c r="E3" s="3"/>
      <c r="F3" s="8" t="s">
        <v>13</v>
      </c>
      <c r="G3" s="9" t="s">
        <v>14</v>
      </c>
      <c r="H3" s="9" t="s">
        <v>15</v>
      </c>
      <c r="I3" s="9" t="s">
        <v>16</v>
      </c>
      <c r="J3" s="9" t="s">
        <v>17</v>
      </c>
      <c r="K3" s="3"/>
      <c r="L3" s="3"/>
      <c r="M3" s="5"/>
      <c r="N3" s="10"/>
      <c r="O3" s="10"/>
      <c r="P3" s="11" t="s">
        <v>18</v>
      </c>
      <c r="Q3" s="11" t="s">
        <v>19</v>
      </c>
      <c r="R3" s="10"/>
    </row>
    <row r="4" spans="1:18" ht="87" customHeight="1" x14ac:dyDescent="0.25">
      <c r="A4" s="12">
        <v>1</v>
      </c>
      <c r="B4" s="8">
        <v>2</v>
      </c>
      <c r="C4" s="13">
        <v>3</v>
      </c>
      <c r="D4" s="12">
        <v>4</v>
      </c>
      <c r="E4" s="12">
        <v>5</v>
      </c>
      <c r="F4" s="13">
        <v>6</v>
      </c>
      <c r="G4" s="12">
        <v>7</v>
      </c>
      <c r="H4" s="12">
        <v>8</v>
      </c>
      <c r="I4" s="12">
        <v>9</v>
      </c>
      <c r="J4" s="12">
        <v>10</v>
      </c>
      <c r="K4" s="12">
        <v>10</v>
      </c>
      <c r="L4" s="12">
        <v>11</v>
      </c>
      <c r="M4" s="14">
        <v>18</v>
      </c>
      <c r="N4" s="14">
        <v>19</v>
      </c>
      <c r="O4" s="15">
        <v>12</v>
      </c>
      <c r="P4" s="14">
        <v>22</v>
      </c>
      <c r="Q4" s="14">
        <v>23</v>
      </c>
      <c r="R4" s="14">
        <v>13</v>
      </c>
    </row>
    <row r="5" spans="1:18" ht="87" customHeight="1" x14ac:dyDescent="0.25">
      <c r="A5" s="16">
        <v>1</v>
      </c>
      <c r="B5" s="17" t="s">
        <v>20</v>
      </c>
      <c r="C5" s="18" t="s">
        <v>21</v>
      </c>
      <c r="D5" s="19">
        <v>140963738</v>
      </c>
      <c r="E5" s="20">
        <v>35</v>
      </c>
      <c r="F5" s="18" t="s">
        <v>22</v>
      </c>
      <c r="G5" s="20" t="s">
        <v>23</v>
      </c>
      <c r="H5" s="20" t="s">
        <v>24</v>
      </c>
      <c r="I5" s="20">
        <v>32</v>
      </c>
      <c r="J5" s="20" t="s">
        <v>25</v>
      </c>
      <c r="K5" s="20" t="s">
        <v>26</v>
      </c>
      <c r="L5" s="20" t="s">
        <v>27</v>
      </c>
      <c r="M5" s="21">
        <v>26</v>
      </c>
      <c r="N5" s="22">
        <v>28800</v>
      </c>
      <c r="O5" s="23">
        <v>28800</v>
      </c>
      <c r="P5" s="22">
        <f>O5+Q5</f>
        <v>36000</v>
      </c>
      <c r="Q5" s="22">
        <f>(O5*20)/80</f>
        <v>7200</v>
      </c>
      <c r="R5" s="20"/>
    </row>
    <row r="6" spans="1:18" ht="87" customHeight="1" x14ac:dyDescent="0.25">
      <c r="A6" s="16">
        <v>2</v>
      </c>
      <c r="B6" s="24" t="s">
        <v>28</v>
      </c>
      <c r="C6" s="25" t="s">
        <v>29</v>
      </c>
      <c r="D6" s="16">
        <v>141542170</v>
      </c>
      <c r="E6" s="16">
        <v>781</v>
      </c>
      <c r="F6" s="25" t="s">
        <v>30</v>
      </c>
      <c r="G6" s="26" t="s">
        <v>31</v>
      </c>
      <c r="H6" s="16" t="s">
        <v>32</v>
      </c>
      <c r="I6" s="16">
        <v>11</v>
      </c>
      <c r="J6" s="16" t="s">
        <v>33</v>
      </c>
      <c r="K6" s="16" t="s">
        <v>26</v>
      </c>
      <c r="L6" s="16" t="s">
        <v>26</v>
      </c>
      <c r="M6" s="21">
        <v>25</v>
      </c>
      <c r="N6" s="22">
        <v>18650</v>
      </c>
      <c r="O6" s="23">
        <v>18650</v>
      </c>
      <c r="P6" s="27">
        <v>23500</v>
      </c>
      <c r="Q6" s="28">
        <v>4850</v>
      </c>
      <c r="R6" s="20"/>
    </row>
    <row r="7" spans="1:18" ht="87" customHeight="1" x14ac:dyDescent="0.25">
      <c r="A7" s="16">
        <v>3</v>
      </c>
      <c r="B7" s="17" t="s">
        <v>34</v>
      </c>
      <c r="C7" s="18" t="s">
        <v>35</v>
      </c>
      <c r="D7" s="19">
        <v>1128009</v>
      </c>
      <c r="E7" s="20">
        <v>99</v>
      </c>
      <c r="F7" s="18" t="s">
        <v>36</v>
      </c>
      <c r="G7" s="20" t="s">
        <v>37</v>
      </c>
      <c r="H7" s="20"/>
      <c r="I7" s="20">
        <v>65</v>
      </c>
      <c r="J7" s="20" t="s">
        <v>38</v>
      </c>
      <c r="K7" s="20" t="s">
        <v>26</v>
      </c>
      <c r="L7" s="20" t="s">
        <v>27</v>
      </c>
      <c r="M7" s="21">
        <v>23</v>
      </c>
      <c r="N7" s="22">
        <v>4885</v>
      </c>
      <c r="O7" s="23">
        <v>4885</v>
      </c>
      <c r="P7" s="22">
        <f t="shared" ref="P7:P19" si="0">O7+Q7</f>
        <v>6106.25</v>
      </c>
      <c r="Q7" s="22">
        <f>(O7*20)/80</f>
        <v>1221.25</v>
      </c>
      <c r="R7" s="20"/>
    </row>
    <row r="8" spans="1:18" ht="87" customHeight="1" x14ac:dyDescent="0.25">
      <c r="A8" s="16">
        <v>4</v>
      </c>
      <c r="B8" s="17" t="s">
        <v>39</v>
      </c>
      <c r="C8" s="18" t="s">
        <v>40</v>
      </c>
      <c r="D8" s="19">
        <v>1117767</v>
      </c>
      <c r="E8" s="20">
        <v>109</v>
      </c>
      <c r="F8" s="18" t="s">
        <v>41</v>
      </c>
      <c r="G8" s="20" t="s">
        <v>42</v>
      </c>
      <c r="H8" s="20" t="s">
        <v>43</v>
      </c>
      <c r="I8" s="20">
        <v>30</v>
      </c>
      <c r="J8" s="20" t="s">
        <v>44</v>
      </c>
      <c r="K8" s="20" t="s">
        <v>26</v>
      </c>
      <c r="L8" s="20" t="s">
        <v>27</v>
      </c>
      <c r="M8" s="21">
        <v>23</v>
      </c>
      <c r="N8" s="22">
        <v>13200</v>
      </c>
      <c r="O8" s="23">
        <v>13200</v>
      </c>
      <c r="P8" s="22">
        <f t="shared" si="0"/>
        <v>16500</v>
      </c>
      <c r="Q8" s="22">
        <f>(O8*20)/80</f>
        <v>3300</v>
      </c>
      <c r="R8" s="20" t="s">
        <v>45</v>
      </c>
    </row>
    <row r="9" spans="1:18" ht="87" customHeight="1" x14ac:dyDescent="0.25">
      <c r="A9" s="16">
        <v>5</v>
      </c>
      <c r="B9" s="17" t="s">
        <v>46</v>
      </c>
      <c r="C9" s="18" t="s">
        <v>47</v>
      </c>
      <c r="D9" s="19">
        <v>185258</v>
      </c>
      <c r="E9" s="20">
        <v>34</v>
      </c>
      <c r="F9" s="18" t="s">
        <v>48</v>
      </c>
      <c r="G9" s="20" t="s">
        <v>49</v>
      </c>
      <c r="H9" s="20" t="s">
        <v>50</v>
      </c>
      <c r="I9" s="20">
        <v>17</v>
      </c>
      <c r="J9" s="20" t="s">
        <v>51</v>
      </c>
      <c r="K9" s="20" t="s">
        <v>27</v>
      </c>
      <c r="L9" s="20" t="s">
        <v>27</v>
      </c>
      <c r="M9" s="21">
        <v>23</v>
      </c>
      <c r="N9" s="22">
        <v>13240</v>
      </c>
      <c r="O9" s="23">
        <v>13240</v>
      </c>
      <c r="P9" s="22">
        <f t="shared" si="0"/>
        <v>16550</v>
      </c>
      <c r="Q9" s="22">
        <f>(O9*20)/80</f>
        <v>3310</v>
      </c>
      <c r="R9" s="20" t="s">
        <v>52</v>
      </c>
    </row>
    <row r="10" spans="1:18" ht="87" customHeight="1" x14ac:dyDescent="0.25">
      <c r="A10" s="16">
        <v>6</v>
      </c>
      <c r="B10" s="17" t="s">
        <v>53</v>
      </c>
      <c r="C10" s="18" t="s">
        <v>54</v>
      </c>
      <c r="D10" s="19">
        <v>15286128</v>
      </c>
      <c r="E10" s="20">
        <v>239</v>
      </c>
      <c r="F10" s="18" t="s">
        <v>55</v>
      </c>
      <c r="G10" s="20" t="s">
        <v>56</v>
      </c>
      <c r="H10" s="20" t="s">
        <v>57</v>
      </c>
      <c r="I10" s="20">
        <v>43</v>
      </c>
      <c r="J10" s="20" t="s">
        <v>58</v>
      </c>
      <c r="K10" s="20" t="s">
        <v>26</v>
      </c>
      <c r="L10" s="20" t="s">
        <v>27</v>
      </c>
      <c r="M10" s="21">
        <v>22</v>
      </c>
      <c r="N10" s="22">
        <v>14000</v>
      </c>
      <c r="O10" s="23">
        <v>14000</v>
      </c>
      <c r="P10" s="22">
        <f t="shared" si="0"/>
        <v>17500</v>
      </c>
      <c r="Q10" s="22">
        <f>(O10*20)/80</f>
        <v>3500</v>
      </c>
      <c r="R10" s="20" t="s">
        <v>59</v>
      </c>
    </row>
    <row r="11" spans="1:18" ht="87" customHeight="1" x14ac:dyDescent="0.25">
      <c r="A11" s="16">
        <v>7</v>
      </c>
      <c r="B11" s="17" t="s">
        <v>60</v>
      </c>
      <c r="C11" s="18" t="s">
        <v>61</v>
      </c>
      <c r="D11" s="19">
        <v>781204</v>
      </c>
      <c r="E11" s="20">
        <v>374</v>
      </c>
      <c r="F11" s="18" t="s">
        <v>62</v>
      </c>
      <c r="G11" s="20" t="s">
        <v>63</v>
      </c>
      <c r="H11" s="20" t="s">
        <v>64</v>
      </c>
      <c r="I11" s="20">
        <v>1</v>
      </c>
      <c r="J11" s="20" t="s">
        <v>65</v>
      </c>
      <c r="K11" s="20" t="s">
        <v>26</v>
      </c>
      <c r="L11" s="20" t="s">
        <v>27</v>
      </c>
      <c r="M11" s="21">
        <v>22</v>
      </c>
      <c r="N11" s="22">
        <v>16560</v>
      </c>
      <c r="O11" s="23">
        <v>16560</v>
      </c>
      <c r="P11" s="22">
        <f t="shared" si="0"/>
        <v>20700</v>
      </c>
      <c r="Q11" s="22">
        <f>(O11*20)/80</f>
        <v>4140</v>
      </c>
      <c r="R11" s="20"/>
    </row>
    <row r="12" spans="1:18" ht="87" customHeight="1" x14ac:dyDescent="0.25">
      <c r="A12" s="16">
        <v>8</v>
      </c>
      <c r="B12" s="17" t="s">
        <v>46</v>
      </c>
      <c r="C12" s="18" t="s">
        <v>66</v>
      </c>
      <c r="D12" s="19">
        <v>185258</v>
      </c>
      <c r="E12" s="20">
        <v>189</v>
      </c>
      <c r="F12" s="18" t="s">
        <v>48</v>
      </c>
      <c r="G12" s="20" t="s">
        <v>49</v>
      </c>
      <c r="H12" s="20" t="s">
        <v>50</v>
      </c>
      <c r="I12" s="20">
        <v>17</v>
      </c>
      <c r="J12" s="20" t="s">
        <v>51</v>
      </c>
      <c r="K12" s="20" t="s">
        <v>26</v>
      </c>
      <c r="L12" s="20" t="s">
        <v>26</v>
      </c>
      <c r="M12" s="21">
        <v>20</v>
      </c>
      <c r="N12" s="22">
        <v>26950</v>
      </c>
      <c r="O12" s="23">
        <v>26950</v>
      </c>
      <c r="P12" s="22">
        <f t="shared" si="0"/>
        <v>33820</v>
      </c>
      <c r="Q12" s="29">
        <v>6870</v>
      </c>
      <c r="R12" s="20" t="s">
        <v>67</v>
      </c>
    </row>
    <row r="13" spans="1:18" ht="87" customHeight="1" x14ac:dyDescent="0.25">
      <c r="A13" s="16">
        <v>9</v>
      </c>
      <c r="B13" s="17" t="s">
        <v>68</v>
      </c>
      <c r="C13" s="18" t="s">
        <v>69</v>
      </c>
      <c r="D13" s="19">
        <v>146416121</v>
      </c>
      <c r="E13" s="20">
        <v>9</v>
      </c>
      <c r="F13" s="18" t="s">
        <v>70</v>
      </c>
      <c r="G13" s="20" t="s">
        <v>71</v>
      </c>
      <c r="H13" s="20" t="s">
        <v>72</v>
      </c>
      <c r="I13" s="20" t="s">
        <v>73</v>
      </c>
      <c r="J13" s="30">
        <v>508861855</v>
      </c>
      <c r="K13" s="20" t="s">
        <v>26</v>
      </c>
      <c r="L13" s="20" t="s">
        <v>26</v>
      </c>
      <c r="M13" s="21">
        <v>20</v>
      </c>
      <c r="N13" s="22">
        <v>2560</v>
      </c>
      <c r="O13" s="23">
        <v>2560</v>
      </c>
      <c r="P13" s="22">
        <f t="shared" si="0"/>
        <v>3220</v>
      </c>
      <c r="Q13" s="22">
        <v>660</v>
      </c>
      <c r="R13" s="20"/>
    </row>
    <row r="14" spans="1:18" ht="87" customHeight="1" x14ac:dyDescent="0.25">
      <c r="A14" s="16">
        <v>10</v>
      </c>
      <c r="B14" s="17" t="s">
        <v>68</v>
      </c>
      <c r="C14" s="31" t="s">
        <v>74</v>
      </c>
      <c r="D14" s="19">
        <v>146064716</v>
      </c>
      <c r="E14" s="32">
        <v>5</v>
      </c>
      <c r="F14" s="31" t="s">
        <v>70</v>
      </c>
      <c r="G14" s="32" t="s">
        <v>71</v>
      </c>
      <c r="H14" s="32" t="s">
        <v>72</v>
      </c>
      <c r="I14" s="32" t="s">
        <v>73</v>
      </c>
      <c r="J14" s="33">
        <v>512997454</v>
      </c>
      <c r="K14" s="20" t="s">
        <v>26</v>
      </c>
      <c r="L14" s="20" t="s">
        <v>26</v>
      </c>
      <c r="M14" s="21">
        <v>20</v>
      </c>
      <c r="N14" s="22">
        <v>5000</v>
      </c>
      <c r="O14" s="23">
        <v>5000</v>
      </c>
      <c r="P14" s="22">
        <f t="shared" si="0"/>
        <v>6660</v>
      </c>
      <c r="Q14" s="22">
        <v>1660</v>
      </c>
      <c r="R14" s="20"/>
    </row>
    <row r="15" spans="1:18" ht="87" customHeight="1" x14ac:dyDescent="0.25">
      <c r="A15" s="16">
        <v>11</v>
      </c>
      <c r="B15" s="17" t="s">
        <v>75</v>
      </c>
      <c r="C15" s="18" t="s">
        <v>76</v>
      </c>
      <c r="D15" s="19">
        <v>193140</v>
      </c>
      <c r="E15" s="20">
        <v>838</v>
      </c>
      <c r="F15" s="18" t="s">
        <v>77</v>
      </c>
      <c r="G15" s="20" t="s">
        <v>78</v>
      </c>
      <c r="H15" s="20" t="s">
        <v>79</v>
      </c>
      <c r="I15" s="20">
        <v>69</v>
      </c>
      <c r="J15" s="20" t="s">
        <v>80</v>
      </c>
      <c r="K15" s="20" t="s">
        <v>26</v>
      </c>
      <c r="L15" s="20" t="s">
        <v>26</v>
      </c>
      <c r="M15" s="21">
        <v>19</v>
      </c>
      <c r="N15" s="22">
        <v>67792</v>
      </c>
      <c r="O15" s="23">
        <v>67792</v>
      </c>
      <c r="P15" s="22">
        <f t="shared" si="0"/>
        <v>84740</v>
      </c>
      <c r="Q15" s="22">
        <f>(O15*20)/80</f>
        <v>16948</v>
      </c>
      <c r="R15" s="20"/>
    </row>
    <row r="16" spans="1:18" ht="87" customHeight="1" x14ac:dyDescent="0.25">
      <c r="A16" s="16">
        <v>12</v>
      </c>
      <c r="B16" s="17" t="s">
        <v>81</v>
      </c>
      <c r="C16" s="18" t="s">
        <v>82</v>
      </c>
      <c r="D16" s="19">
        <v>16312767</v>
      </c>
      <c r="E16" s="20">
        <v>210</v>
      </c>
      <c r="F16" s="18" t="s">
        <v>83</v>
      </c>
      <c r="G16" s="20" t="s">
        <v>84</v>
      </c>
      <c r="H16" s="20" t="s">
        <v>85</v>
      </c>
      <c r="I16" s="20">
        <v>14</v>
      </c>
      <c r="J16" s="20" t="s">
        <v>86</v>
      </c>
      <c r="K16" s="20" t="s">
        <v>26</v>
      </c>
      <c r="L16" s="20" t="s">
        <v>27</v>
      </c>
      <c r="M16" s="21">
        <v>18</v>
      </c>
      <c r="N16" s="22">
        <v>22048</v>
      </c>
      <c r="O16" s="23">
        <v>22048</v>
      </c>
      <c r="P16" s="22">
        <f t="shared" si="0"/>
        <v>27560</v>
      </c>
      <c r="Q16" s="22">
        <f>(O16*20)/80</f>
        <v>5512</v>
      </c>
      <c r="R16" s="20" t="s">
        <v>87</v>
      </c>
    </row>
    <row r="17" spans="1:18" ht="87" customHeight="1" x14ac:dyDescent="0.25">
      <c r="A17" s="16">
        <v>13</v>
      </c>
      <c r="B17" s="17" t="s">
        <v>88</v>
      </c>
      <c r="C17" s="18" t="s">
        <v>89</v>
      </c>
      <c r="D17" s="19">
        <v>930911</v>
      </c>
      <c r="E17" s="20">
        <v>886</v>
      </c>
      <c r="F17" s="18" t="s">
        <v>90</v>
      </c>
      <c r="G17" s="20" t="s">
        <v>91</v>
      </c>
      <c r="H17" s="20" t="s">
        <v>92</v>
      </c>
      <c r="I17" s="20">
        <v>19</v>
      </c>
      <c r="J17" s="20" t="s">
        <v>93</v>
      </c>
      <c r="K17" s="20" t="s">
        <v>26</v>
      </c>
      <c r="L17" s="20" t="s">
        <v>26</v>
      </c>
      <c r="M17" s="21">
        <v>18</v>
      </c>
      <c r="N17" s="22">
        <v>10680</v>
      </c>
      <c r="O17" s="23">
        <v>10680</v>
      </c>
      <c r="P17" s="22">
        <f t="shared" si="0"/>
        <v>13350</v>
      </c>
      <c r="Q17" s="22">
        <f>(O17*20)/80</f>
        <v>2670</v>
      </c>
      <c r="R17" s="20"/>
    </row>
    <row r="18" spans="1:18" ht="87" customHeight="1" x14ac:dyDescent="0.25">
      <c r="A18" s="16">
        <v>14</v>
      </c>
      <c r="B18" s="17" t="s">
        <v>94</v>
      </c>
      <c r="C18" s="18" t="s">
        <v>95</v>
      </c>
      <c r="D18" s="19">
        <v>16004149</v>
      </c>
      <c r="E18" s="20">
        <v>474</v>
      </c>
      <c r="F18" s="18" t="s">
        <v>96</v>
      </c>
      <c r="G18" s="20" t="s">
        <v>97</v>
      </c>
      <c r="H18" s="20" t="s">
        <v>98</v>
      </c>
      <c r="I18" s="34"/>
      <c r="J18" s="20" t="s">
        <v>99</v>
      </c>
      <c r="K18" s="20" t="s">
        <v>26</v>
      </c>
      <c r="L18" s="20" t="s">
        <v>26</v>
      </c>
      <c r="M18" s="21">
        <v>18</v>
      </c>
      <c r="N18" s="22">
        <v>33980</v>
      </c>
      <c r="O18" s="23">
        <v>33980</v>
      </c>
      <c r="P18" s="22">
        <f t="shared" si="0"/>
        <v>42480</v>
      </c>
      <c r="Q18" s="22">
        <v>8500</v>
      </c>
      <c r="R18" s="20" t="s">
        <v>52</v>
      </c>
    </row>
    <row r="19" spans="1:18" ht="87" customHeight="1" x14ac:dyDescent="0.25">
      <c r="A19" s="16">
        <v>15</v>
      </c>
      <c r="B19" s="35" t="s">
        <v>53</v>
      </c>
      <c r="C19" s="18" t="s">
        <v>100</v>
      </c>
      <c r="D19" s="19">
        <v>1156678</v>
      </c>
      <c r="E19" s="20">
        <v>71</v>
      </c>
      <c r="F19" s="18" t="s">
        <v>101</v>
      </c>
      <c r="G19" s="20" t="s">
        <v>102</v>
      </c>
      <c r="H19" s="20"/>
      <c r="I19" s="20"/>
      <c r="J19" s="20" t="s">
        <v>103</v>
      </c>
      <c r="K19" s="20" t="s">
        <v>26</v>
      </c>
      <c r="L19" s="20" t="s">
        <v>27</v>
      </c>
      <c r="M19" s="21">
        <v>17</v>
      </c>
      <c r="N19" s="22">
        <v>11760</v>
      </c>
      <c r="O19" s="23">
        <v>11760</v>
      </c>
      <c r="P19" s="22">
        <f t="shared" si="0"/>
        <v>14700</v>
      </c>
      <c r="Q19" s="22">
        <f>(O19*20)/80</f>
        <v>2940</v>
      </c>
      <c r="R19" s="20" t="s">
        <v>104</v>
      </c>
    </row>
    <row r="20" spans="1:18" ht="87" customHeight="1" x14ac:dyDescent="0.25">
      <c r="A20" s="16">
        <v>16</v>
      </c>
      <c r="B20" s="35" t="s">
        <v>105</v>
      </c>
      <c r="C20" s="18" t="s">
        <v>106</v>
      </c>
      <c r="D20" s="19">
        <v>694630</v>
      </c>
      <c r="E20" s="20">
        <v>228</v>
      </c>
      <c r="F20" s="18" t="s">
        <v>70</v>
      </c>
      <c r="G20" s="20" t="s">
        <v>107</v>
      </c>
      <c r="H20" s="20" t="s">
        <v>108</v>
      </c>
      <c r="I20" s="20">
        <v>8</v>
      </c>
      <c r="J20" s="20" t="s">
        <v>109</v>
      </c>
      <c r="K20" s="20" t="s">
        <v>26</v>
      </c>
      <c r="L20" s="20" t="s">
        <v>26</v>
      </c>
      <c r="M20" s="21">
        <v>17</v>
      </c>
      <c r="N20" s="29">
        <v>22525</v>
      </c>
      <c r="O20" s="36">
        <v>22525</v>
      </c>
      <c r="P20" s="29">
        <v>28385</v>
      </c>
      <c r="Q20" s="29">
        <v>5860</v>
      </c>
      <c r="R20" s="20"/>
    </row>
    <row r="21" spans="1:18" ht="87" customHeight="1" x14ac:dyDescent="0.25">
      <c r="A21" s="16">
        <v>17</v>
      </c>
      <c r="B21" s="17" t="s">
        <v>105</v>
      </c>
      <c r="C21" s="18" t="s">
        <v>110</v>
      </c>
      <c r="D21" s="19">
        <v>551255756</v>
      </c>
      <c r="E21" s="20">
        <v>149</v>
      </c>
      <c r="F21" s="18" t="s">
        <v>70</v>
      </c>
      <c r="G21" s="20" t="s">
        <v>111</v>
      </c>
      <c r="H21" s="20" t="s">
        <v>112</v>
      </c>
      <c r="I21" s="20">
        <v>17</v>
      </c>
      <c r="J21" s="20" t="s">
        <v>113</v>
      </c>
      <c r="K21" s="20" t="s">
        <v>26</v>
      </c>
      <c r="L21" s="20" t="s">
        <v>26</v>
      </c>
      <c r="M21" s="21">
        <v>17</v>
      </c>
      <c r="N21" s="29">
        <v>18800</v>
      </c>
      <c r="O21" s="36">
        <v>18800</v>
      </c>
      <c r="P21" s="29">
        <v>23540</v>
      </c>
      <c r="Q21" s="29">
        <v>4740</v>
      </c>
      <c r="R21" s="20"/>
    </row>
    <row r="22" spans="1:18" ht="87" customHeight="1" x14ac:dyDescent="0.25">
      <c r="A22" s="16">
        <v>18</v>
      </c>
      <c r="B22" s="17" t="s">
        <v>114</v>
      </c>
      <c r="C22" s="18" t="s">
        <v>115</v>
      </c>
      <c r="D22" s="19">
        <v>15527750</v>
      </c>
      <c r="E22" s="20">
        <v>162</v>
      </c>
      <c r="F22" s="18" t="s">
        <v>116</v>
      </c>
      <c r="G22" s="20" t="s">
        <v>117</v>
      </c>
      <c r="H22" s="20"/>
      <c r="I22" s="20">
        <v>28</v>
      </c>
      <c r="J22" s="30">
        <v>600063051</v>
      </c>
      <c r="K22" s="20" t="s">
        <v>26</v>
      </c>
      <c r="L22" s="20" t="s">
        <v>27</v>
      </c>
      <c r="M22" s="21">
        <v>17</v>
      </c>
      <c r="N22" s="22">
        <v>4840</v>
      </c>
      <c r="O22" s="23">
        <v>4840</v>
      </c>
      <c r="P22" s="22">
        <v>6250</v>
      </c>
      <c r="Q22" s="22">
        <v>1410</v>
      </c>
      <c r="R22" s="20" t="s">
        <v>52</v>
      </c>
    </row>
    <row r="23" spans="1:18" ht="87" customHeight="1" x14ac:dyDescent="0.25">
      <c r="A23" s="16">
        <v>19</v>
      </c>
      <c r="B23" s="35" t="s">
        <v>118</v>
      </c>
      <c r="C23" s="31" t="s">
        <v>119</v>
      </c>
      <c r="D23" s="19">
        <v>146739730</v>
      </c>
      <c r="E23" s="32">
        <v>34</v>
      </c>
      <c r="F23" s="31" t="s">
        <v>120</v>
      </c>
      <c r="G23" s="32" t="s">
        <v>121</v>
      </c>
      <c r="H23" s="32" t="s">
        <v>120</v>
      </c>
      <c r="I23" s="32">
        <v>1</v>
      </c>
      <c r="J23" s="32" t="s">
        <v>122</v>
      </c>
      <c r="K23" s="20" t="s">
        <v>26</v>
      </c>
      <c r="L23" s="32" t="s">
        <v>27</v>
      </c>
      <c r="M23" s="21">
        <v>17</v>
      </c>
      <c r="N23" s="22">
        <v>12480</v>
      </c>
      <c r="O23" s="23">
        <v>12480</v>
      </c>
      <c r="P23" s="22">
        <f t="shared" ref="P23:P36" si="1">O23+Q23</f>
        <v>15600</v>
      </c>
      <c r="Q23" s="22">
        <f t="shared" ref="Q23:Q29" si="2">(O23*20)/80</f>
        <v>3120</v>
      </c>
      <c r="R23" s="20" t="s">
        <v>123</v>
      </c>
    </row>
    <row r="24" spans="1:18" ht="87" customHeight="1" x14ac:dyDescent="0.25">
      <c r="A24" s="16">
        <v>20</v>
      </c>
      <c r="B24" s="17" t="s">
        <v>53</v>
      </c>
      <c r="C24" s="18" t="s">
        <v>124</v>
      </c>
      <c r="D24" s="19">
        <v>15288216</v>
      </c>
      <c r="E24" s="20">
        <v>277</v>
      </c>
      <c r="F24" s="18" t="s">
        <v>125</v>
      </c>
      <c r="G24" s="20" t="s">
        <v>126</v>
      </c>
      <c r="H24" s="20" t="s">
        <v>127</v>
      </c>
      <c r="I24" s="20">
        <v>65</v>
      </c>
      <c r="J24" s="20" t="s">
        <v>128</v>
      </c>
      <c r="K24" s="20" t="s">
        <v>26</v>
      </c>
      <c r="L24" s="20" t="s">
        <v>27</v>
      </c>
      <c r="M24" s="21">
        <v>16</v>
      </c>
      <c r="N24" s="22">
        <v>5160</v>
      </c>
      <c r="O24" s="23">
        <v>5160</v>
      </c>
      <c r="P24" s="22">
        <f t="shared" si="1"/>
        <v>6450</v>
      </c>
      <c r="Q24" s="22">
        <f t="shared" si="2"/>
        <v>1290</v>
      </c>
      <c r="R24" s="20" t="s">
        <v>129</v>
      </c>
    </row>
    <row r="25" spans="1:18" ht="87" customHeight="1" x14ac:dyDescent="0.25">
      <c r="A25" s="16">
        <v>21</v>
      </c>
      <c r="B25" s="17" t="s">
        <v>130</v>
      </c>
      <c r="C25" s="18" t="s">
        <v>131</v>
      </c>
      <c r="D25" s="19">
        <v>670854335</v>
      </c>
      <c r="E25" s="20">
        <v>490</v>
      </c>
      <c r="F25" s="18" t="s">
        <v>132</v>
      </c>
      <c r="G25" s="20" t="s">
        <v>133</v>
      </c>
      <c r="H25" s="20" t="s">
        <v>134</v>
      </c>
      <c r="I25" s="20">
        <v>9</v>
      </c>
      <c r="J25" s="20" t="s">
        <v>135</v>
      </c>
      <c r="K25" s="20" t="s">
        <v>26</v>
      </c>
      <c r="L25" s="20" t="s">
        <v>26</v>
      </c>
      <c r="M25" s="21">
        <v>16</v>
      </c>
      <c r="N25" s="22">
        <v>12000</v>
      </c>
      <c r="O25" s="23">
        <v>12000</v>
      </c>
      <c r="P25" s="22">
        <f t="shared" si="1"/>
        <v>15000</v>
      </c>
      <c r="Q25" s="22">
        <f t="shared" si="2"/>
        <v>3000</v>
      </c>
      <c r="R25" s="20"/>
    </row>
    <row r="26" spans="1:18" ht="87" customHeight="1" x14ac:dyDescent="0.25">
      <c r="A26" s="16">
        <v>22</v>
      </c>
      <c r="B26" s="17" t="s">
        <v>136</v>
      </c>
      <c r="C26" s="18" t="s">
        <v>137</v>
      </c>
      <c r="D26" s="19">
        <v>1124187</v>
      </c>
      <c r="E26" s="20">
        <v>54</v>
      </c>
      <c r="F26" s="18" t="s">
        <v>138</v>
      </c>
      <c r="G26" s="20" t="s">
        <v>139</v>
      </c>
      <c r="H26" s="20"/>
      <c r="I26" s="20" t="s">
        <v>140</v>
      </c>
      <c r="J26" s="20" t="s">
        <v>141</v>
      </c>
      <c r="K26" s="20" t="s">
        <v>26</v>
      </c>
      <c r="L26" s="20" t="s">
        <v>27</v>
      </c>
      <c r="M26" s="21">
        <v>16</v>
      </c>
      <c r="N26" s="22">
        <v>7097</v>
      </c>
      <c r="O26" s="23">
        <v>7097</v>
      </c>
      <c r="P26" s="22">
        <f t="shared" si="1"/>
        <v>8871.25</v>
      </c>
      <c r="Q26" s="22">
        <f t="shared" si="2"/>
        <v>1774.25</v>
      </c>
      <c r="R26" s="20"/>
    </row>
    <row r="27" spans="1:18" ht="87" customHeight="1" x14ac:dyDescent="0.25">
      <c r="A27" s="16">
        <v>23</v>
      </c>
      <c r="B27" s="17" t="s">
        <v>142</v>
      </c>
      <c r="C27" s="18" t="s">
        <v>143</v>
      </c>
      <c r="D27" s="19">
        <v>611043522</v>
      </c>
      <c r="E27" s="20">
        <v>141</v>
      </c>
      <c r="F27" s="18" t="s">
        <v>144</v>
      </c>
      <c r="G27" s="20" t="s">
        <v>145</v>
      </c>
      <c r="H27" s="20" t="s">
        <v>146</v>
      </c>
      <c r="I27" s="20">
        <v>16</v>
      </c>
      <c r="J27" s="20" t="s">
        <v>147</v>
      </c>
      <c r="K27" s="20" t="s">
        <v>26</v>
      </c>
      <c r="L27" s="20" t="s">
        <v>27</v>
      </c>
      <c r="M27" s="21">
        <v>16</v>
      </c>
      <c r="N27" s="22">
        <v>10800</v>
      </c>
      <c r="O27" s="23">
        <v>10800</v>
      </c>
      <c r="P27" s="22">
        <f t="shared" si="1"/>
        <v>13500</v>
      </c>
      <c r="Q27" s="22">
        <f t="shared" si="2"/>
        <v>2700</v>
      </c>
      <c r="R27" s="20" t="s">
        <v>148</v>
      </c>
    </row>
    <row r="28" spans="1:18" ht="87" customHeight="1" x14ac:dyDescent="0.25">
      <c r="A28" s="16">
        <v>24</v>
      </c>
      <c r="B28" s="17" t="s">
        <v>149</v>
      </c>
      <c r="C28" s="18" t="s">
        <v>150</v>
      </c>
      <c r="D28" s="19">
        <v>512562</v>
      </c>
      <c r="E28" s="20">
        <v>250</v>
      </c>
      <c r="F28" s="18" t="s">
        <v>90</v>
      </c>
      <c r="G28" s="20" t="s">
        <v>91</v>
      </c>
      <c r="H28" s="20" t="s">
        <v>151</v>
      </c>
      <c r="I28" s="37" t="s">
        <v>152</v>
      </c>
      <c r="J28" s="20" t="s">
        <v>153</v>
      </c>
      <c r="K28" s="20" t="s">
        <v>26</v>
      </c>
      <c r="L28" s="20" t="s">
        <v>26</v>
      </c>
      <c r="M28" s="21">
        <v>15</v>
      </c>
      <c r="N28" s="22">
        <v>10400</v>
      </c>
      <c r="O28" s="23">
        <v>10400</v>
      </c>
      <c r="P28" s="22">
        <f t="shared" si="1"/>
        <v>13000</v>
      </c>
      <c r="Q28" s="22">
        <f t="shared" si="2"/>
        <v>2600</v>
      </c>
      <c r="R28" s="20" t="s">
        <v>52</v>
      </c>
    </row>
    <row r="29" spans="1:18" ht="87" customHeight="1" x14ac:dyDescent="0.25">
      <c r="A29" s="16">
        <v>25</v>
      </c>
      <c r="B29" s="17" t="s">
        <v>154</v>
      </c>
      <c r="C29" s="18" t="s">
        <v>155</v>
      </c>
      <c r="D29" s="19">
        <v>146677040</v>
      </c>
      <c r="E29" s="20">
        <v>658</v>
      </c>
      <c r="F29" s="18" t="s">
        <v>156</v>
      </c>
      <c r="G29" s="20" t="s">
        <v>157</v>
      </c>
      <c r="H29" s="20" t="s">
        <v>158</v>
      </c>
      <c r="I29" s="20">
        <v>17</v>
      </c>
      <c r="J29" s="20" t="s">
        <v>159</v>
      </c>
      <c r="K29" s="20" t="s">
        <v>26</v>
      </c>
      <c r="L29" s="20" t="s">
        <v>26</v>
      </c>
      <c r="M29" s="21">
        <v>14</v>
      </c>
      <c r="N29" s="22">
        <v>13944</v>
      </c>
      <c r="O29" s="23">
        <v>13944</v>
      </c>
      <c r="P29" s="22">
        <f t="shared" si="1"/>
        <v>17430</v>
      </c>
      <c r="Q29" s="22">
        <f t="shared" si="2"/>
        <v>3486</v>
      </c>
      <c r="R29" s="20" t="s">
        <v>160</v>
      </c>
    </row>
    <row r="30" spans="1:18" ht="87" customHeight="1" x14ac:dyDescent="0.25">
      <c r="A30" s="16">
        <v>26</v>
      </c>
      <c r="B30" s="17" t="s">
        <v>161</v>
      </c>
      <c r="C30" s="18" t="s">
        <v>162</v>
      </c>
      <c r="D30" s="19">
        <v>146473343</v>
      </c>
      <c r="E30" s="20">
        <v>94</v>
      </c>
      <c r="F30" s="18" t="s">
        <v>70</v>
      </c>
      <c r="G30" s="20" t="s">
        <v>111</v>
      </c>
      <c r="H30" s="20" t="s">
        <v>163</v>
      </c>
      <c r="I30" s="20">
        <v>3</v>
      </c>
      <c r="J30" s="30">
        <v>297603960</v>
      </c>
      <c r="K30" s="20" t="s">
        <v>26</v>
      </c>
      <c r="L30" s="20" t="s">
        <v>26</v>
      </c>
      <c r="M30" s="21">
        <v>14</v>
      </c>
      <c r="N30" s="22">
        <v>12850</v>
      </c>
      <c r="O30" s="23">
        <v>12850</v>
      </c>
      <c r="P30" s="22">
        <f t="shared" si="1"/>
        <v>16150</v>
      </c>
      <c r="Q30" s="29">
        <v>3300</v>
      </c>
      <c r="R30" s="20" t="s">
        <v>52</v>
      </c>
    </row>
    <row r="31" spans="1:18" ht="87" customHeight="1" x14ac:dyDescent="0.25">
      <c r="A31" s="16">
        <v>27</v>
      </c>
      <c r="B31" s="17" t="s">
        <v>161</v>
      </c>
      <c r="C31" s="18" t="s">
        <v>164</v>
      </c>
      <c r="D31" s="19">
        <v>146471628</v>
      </c>
      <c r="E31" s="20">
        <v>42</v>
      </c>
      <c r="F31" s="18" t="s">
        <v>70</v>
      </c>
      <c r="G31" s="20" t="s">
        <v>111</v>
      </c>
      <c r="H31" s="20" t="s">
        <v>163</v>
      </c>
      <c r="I31" s="20">
        <v>3</v>
      </c>
      <c r="J31" s="30">
        <v>297603960</v>
      </c>
      <c r="K31" s="20" t="s">
        <v>26</v>
      </c>
      <c r="L31" s="20" t="s">
        <v>26</v>
      </c>
      <c r="M31" s="21">
        <v>14</v>
      </c>
      <c r="N31" s="22">
        <v>12700</v>
      </c>
      <c r="O31" s="23">
        <v>12700</v>
      </c>
      <c r="P31" s="22">
        <f t="shared" si="1"/>
        <v>15900</v>
      </c>
      <c r="Q31" s="29">
        <v>3200</v>
      </c>
      <c r="R31" s="20" t="s">
        <v>52</v>
      </c>
    </row>
    <row r="32" spans="1:18" ht="87" customHeight="1" x14ac:dyDescent="0.25">
      <c r="A32" s="16">
        <v>28</v>
      </c>
      <c r="B32" s="17" t="s">
        <v>165</v>
      </c>
      <c r="C32" s="18" t="s">
        <v>166</v>
      </c>
      <c r="D32" s="19">
        <v>15208826</v>
      </c>
      <c r="E32" s="20">
        <v>1200</v>
      </c>
      <c r="F32" s="18" t="s">
        <v>167</v>
      </c>
      <c r="G32" s="20" t="s">
        <v>168</v>
      </c>
      <c r="H32" s="20" t="s">
        <v>169</v>
      </c>
      <c r="I32" s="20">
        <v>4</v>
      </c>
      <c r="J32" s="20" t="s">
        <v>170</v>
      </c>
      <c r="K32" s="20" t="s">
        <v>26</v>
      </c>
      <c r="L32" s="20" t="s">
        <v>26</v>
      </c>
      <c r="M32" s="21">
        <v>13</v>
      </c>
      <c r="N32" s="22">
        <v>37600</v>
      </c>
      <c r="O32" s="23">
        <v>37600</v>
      </c>
      <c r="P32" s="22">
        <f t="shared" si="1"/>
        <v>47000</v>
      </c>
      <c r="Q32" s="22">
        <f>(O32*20)/80</f>
        <v>9400</v>
      </c>
      <c r="R32" s="20" t="s">
        <v>171</v>
      </c>
    </row>
    <row r="33" spans="1:18" ht="87" customHeight="1" x14ac:dyDescent="0.25">
      <c r="A33" s="16">
        <v>29</v>
      </c>
      <c r="B33" s="17" t="s">
        <v>172</v>
      </c>
      <c r="C33" s="18" t="s">
        <v>173</v>
      </c>
      <c r="D33" s="19">
        <v>146432077</v>
      </c>
      <c r="E33" s="20">
        <v>204</v>
      </c>
      <c r="F33" s="18" t="s">
        <v>77</v>
      </c>
      <c r="G33" s="20" t="s">
        <v>174</v>
      </c>
      <c r="H33" s="20" t="s">
        <v>175</v>
      </c>
      <c r="I33" s="20" t="s">
        <v>176</v>
      </c>
      <c r="J33" s="20" t="s">
        <v>177</v>
      </c>
      <c r="K33" s="20" t="s">
        <v>26</v>
      </c>
      <c r="L33" s="20" t="s">
        <v>26</v>
      </c>
      <c r="M33" s="21">
        <v>13</v>
      </c>
      <c r="N33" s="22">
        <v>13856</v>
      </c>
      <c r="O33" s="23">
        <v>13856</v>
      </c>
      <c r="P33" s="22">
        <f t="shared" si="1"/>
        <v>17320</v>
      </c>
      <c r="Q33" s="22">
        <f>(O33*20)/80</f>
        <v>3464</v>
      </c>
      <c r="R33" s="20" t="s">
        <v>52</v>
      </c>
    </row>
    <row r="34" spans="1:18" ht="87" customHeight="1" x14ac:dyDescent="0.25">
      <c r="A34" s="16">
        <v>30</v>
      </c>
      <c r="B34" s="17" t="s">
        <v>172</v>
      </c>
      <c r="C34" s="18" t="s">
        <v>178</v>
      </c>
      <c r="D34" s="19">
        <v>146458533</v>
      </c>
      <c r="E34" s="20">
        <v>86</v>
      </c>
      <c r="F34" s="18" t="s">
        <v>77</v>
      </c>
      <c r="G34" s="20" t="s">
        <v>174</v>
      </c>
      <c r="H34" s="20" t="s">
        <v>175</v>
      </c>
      <c r="I34" s="20" t="s">
        <v>176</v>
      </c>
      <c r="J34" s="20" t="s">
        <v>177</v>
      </c>
      <c r="K34" s="20" t="s">
        <v>26</v>
      </c>
      <c r="L34" s="20" t="s">
        <v>26</v>
      </c>
      <c r="M34" s="21">
        <v>12</v>
      </c>
      <c r="N34" s="22">
        <v>12704</v>
      </c>
      <c r="O34" s="23">
        <v>12704</v>
      </c>
      <c r="P34" s="22">
        <f t="shared" si="1"/>
        <v>15881</v>
      </c>
      <c r="Q34" s="29">
        <v>3177</v>
      </c>
      <c r="R34" s="20" t="s">
        <v>179</v>
      </c>
    </row>
    <row r="35" spans="1:18" ht="87" customHeight="1" x14ac:dyDescent="0.25">
      <c r="A35" s="16">
        <v>31</v>
      </c>
      <c r="B35" s="17" t="s">
        <v>105</v>
      </c>
      <c r="C35" s="18" t="s">
        <v>180</v>
      </c>
      <c r="D35" s="19">
        <v>550028478</v>
      </c>
      <c r="E35" s="20">
        <v>977</v>
      </c>
      <c r="F35" s="18" t="s">
        <v>70</v>
      </c>
      <c r="G35" s="20" t="s">
        <v>181</v>
      </c>
      <c r="H35" s="20" t="s">
        <v>182</v>
      </c>
      <c r="I35" s="20">
        <v>16</v>
      </c>
      <c r="J35" s="20" t="s">
        <v>183</v>
      </c>
      <c r="K35" s="20" t="s">
        <v>26</v>
      </c>
      <c r="L35" s="20" t="s">
        <v>26</v>
      </c>
      <c r="M35" s="21">
        <v>11</v>
      </c>
      <c r="N35" s="22">
        <v>40788</v>
      </c>
      <c r="O35" s="23">
        <v>40788</v>
      </c>
      <c r="P35" s="22">
        <f t="shared" si="1"/>
        <v>50985</v>
      </c>
      <c r="Q35" s="22">
        <f>(O35*20)/80</f>
        <v>10197</v>
      </c>
      <c r="R35" s="20"/>
    </row>
    <row r="36" spans="1:18" ht="87" customHeight="1" x14ac:dyDescent="0.25">
      <c r="A36" s="16">
        <v>32</v>
      </c>
      <c r="B36" s="17" t="s">
        <v>184</v>
      </c>
      <c r="C36" s="18" t="s">
        <v>185</v>
      </c>
      <c r="D36" s="19">
        <v>130417110</v>
      </c>
      <c r="E36" s="20">
        <v>313</v>
      </c>
      <c r="F36" s="18" t="s">
        <v>186</v>
      </c>
      <c r="G36" s="20" t="s">
        <v>187</v>
      </c>
      <c r="H36" s="20" t="s">
        <v>188</v>
      </c>
      <c r="I36" s="20">
        <v>17</v>
      </c>
      <c r="J36" s="20" t="s">
        <v>189</v>
      </c>
      <c r="K36" s="20" t="s">
        <v>26</v>
      </c>
      <c r="L36" s="20" t="s">
        <v>27</v>
      </c>
      <c r="M36" s="21">
        <v>11</v>
      </c>
      <c r="N36" s="29">
        <v>19232</v>
      </c>
      <c r="O36" s="36">
        <v>19232</v>
      </c>
      <c r="P36" s="22">
        <f t="shared" si="1"/>
        <v>24040</v>
      </c>
      <c r="Q36" s="22">
        <f>(O36*20)/80</f>
        <v>4808</v>
      </c>
      <c r="R36" s="20" t="s">
        <v>190</v>
      </c>
    </row>
    <row r="37" spans="1:18" ht="87" customHeight="1" x14ac:dyDescent="0.25">
      <c r="O37" s="40">
        <f>SUM(O5:O36)</f>
        <v>557881</v>
      </c>
    </row>
  </sheetData>
  <mergeCells count="13">
    <mergeCell ref="N2:N3"/>
    <mergeCell ref="O2:O3"/>
    <mergeCell ref="R2:R3"/>
    <mergeCell ref="A1:R1"/>
    <mergeCell ref="A2:A3"/>
    <mergeCell ref="B2:B3"/>
    <mergeCell ref="C2:C3"/>
    <mergeCell ref="D2:D3"/>
    <mergeCell ref="E2:E3"/>
    <mergeCell ref="F2:J2"/>
    <mergeCell ref="K2:K3"/>
    <mergeCell ref="L2:L3"/>
    <mergeCell ref="M2: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Kuratorium Oświaty w Warszawie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Monika.Adamiak</dc:creator>
  <cp:lastModifiedBy>Monika.Adamiak</cp:lastModifiedBy>
  <dcterms:created xsi:type="dcterms:W3CDTF">2015-09-28T12:25:21Z</dcterms:created>
  <dcterms:modified xsi:type="dcterms:W3CDTF">2015-09-28T12:26:07Z</dcterms:modified>
</cp:coreProperties>
</file>