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anna.ogrodnik\Desktop\EWALUACJE 2020_2021\SCHEMAT - SPRAWOZDANIE ROCZNE\do MEN\"/>
    </mc:Choice>
  </mc:AlternateContent>
  <bookViews>
    <workbookView xWindow="0" yWindow="0" windowWidth="25095" windowHeight="906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" i="1" l="1"/>
  <c r="R20" i="1"/>
  <c r="Q20" i="1"/>
  <c r="P20" i="1"/>
  <c r="M20" i="1"/>
  <c r="L20" i="1"/>
  <c r="J20" i="1"/>
  <c r="I20" i="1"/>
  <c r="H20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6" i="1"/>
  <c r="F20" i="1" l="1"/>
  <c r="E20" i="1"/>
  <c r="D20" i="1"/>
  <c r="N7" i="1"/>
  <c r="N8" i="1"/>
  <c r="N20" i="1" s="1"/>
  <c r="N9" i="1"/>
  <c r="N10" i="1"/>
  <c r="N11" i="1"/>
  <c r="N12" i="1"/>
  <c r="N13" i="1"/>
  <c r="N14" i="1"/>
  <c r="N15" i="1"/>
  <c r="N16" i="1"/>
  <c r="N17" i="1"/>
  <c r="N18" i="1"/>
  <c r="N19" i="1"/>
  <c r="K7" i="1"/>
  <c r="K8" i="1"/>
  <c r="K20" i="1" s="1"/>
  <c r="K9" i="1"/>
  <c r="K10" i="1"/>
  <c r="K11" i="1"/>
  <c r="K12" i="1"/>
  <c r="K13" i="1"/>
  <c r="K14" i="1"/>
  <c r="K15" i="1"/>
  <c r="K16" i="1"/>
  <c r="K17" i="1"/>
  <c r="K18" i="1"/>
  <c r="K19" i="1"/>
  <c r="K6" i="1"/>
  <c r="C20" i="1"/>
  <c r="N6" i="1"/>
  <c r="O6" i="1" l="1"/>
  <c r="G20" i="1"/>
  <c r="D27" i="1" s="1"/>
  <c r="O9" i="1"/>
  <c r="O18" i="1"/>
  <c r="O15" i="1"/>
  <c r="O11" i="1"/>
  <c r="O8" i="1"/>
  <c r="O7" i="1"/>
  <c r="O10" i="1"/>
  <c r="O17" i="1"/>
  <c r="O14" i="1"/>
  <c r="O16" i="1"/>
  <c r="O13" i="1"/>
  <c r="O19" i="1"/>
  <c r="O12" i="1"/>
  <c r="C26" i="1" l="1"/>
  <c r="E27" i="1"/>
  <c r="D26" i="1"/>
  <c r="O20" i="1"/>
</calcChain>
</file>

<file path=xl/sharedStrings.xml><?xml version="1.0" encoding="utf-8"?>
<sst xmlns="http://schemas.openxmlformats.org/spreadsheetml/2006/main" count="60" uniqueCount="51">
  <si>
    <t>Lp.</t>
  </si>
  <si>
    <t>Typ szkoły/rodzaj placówki</t>
  </si>
  <si>
    <t>problemowe</t>
  </si>
  <si>
    <t>w zakresie wskazanym przez MEN</t>
  </si>
  <si>
    <t>w zakresie wybranym przez KO</t>
  </si>
  <si>
    <t>% ewaluacji problemowych w zakresie wskazanym przez MEN</t>
  </si>
  <si>
    <t>% ewaluacji w zakresie wybranym przez KO</t>
  </si>
  <si>
    <t>Przedszkola i inne formy wychowania przedszkolnego</t>
  </si>
  <si>
    <t>Przedszkola specjalne</t>
  </si>
  <si>
    <t>Szkoły podstawowe</t>
  </si>
  <si>
    <t>Licea ogólnokształcące</t>
  </si>
  <si>
    <t>Technika</t>
  </si>
  <si>
    <t>Branżowe szkoły I stopnia</t>
  </si>
  <si>
    <t>Szkoły specjalne**</t>
  </si>
  <si>
    <t>Szkoły policealne</t>
  </si>
  <si>
    <t>Poradnie psychologiczno-pedagogiczne</t>
  </si>
  <si>
    <t>Biblioteki pedagogiczne</t>
  </si>
  <si>
    <t>Placówki oświatowo-wychowawcze</t>
  </si>
  <si>
    <t>Placówki kształcenia ustawicznego i inne, o których mowa w art. 2 pkt 4 ustawy - Prawo oświatowe</t>
  </si>
  <si>
    <t>Placówki zapewniające opiekę i wychowanie, o których mowa w art. 2 pkt 8 ustawy - Prawo oświatowe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</si>
  <si>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</si>
  <si>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</si>
  <si>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</si>
  <si>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</si>
  <si>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</si>
  <si>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</si>
  <si>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</si>
  <si>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</si>
  <si>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</si>
  <si>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</si>
  <si>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</si>
  <si>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</si>
  <si>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</si>
  <si>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</si>
  <si>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</si>
  <si>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 xml:space="preserve">łącznie </t>
  </si>
  <si>
    <t>** w tym szkoły specjalne przysposabiające do pracy dla uczniów z niepełnosprawnością intelektualną w stopniu umiarkowanym lub znacznym oraz dla uczniów z niepełnosprawnościami sprzężonymi</t>
  </si>
  <si>
    <t>całościowe</t>
  </si>
  <si>
    <t>łącznie</t>
  </si>
  <si>
    <t xml:space="preserve">Łączna liczba przeprowadzonych ewaluacji planowych i doraźnych </t>
  </si>
  <si>
    <t>Załącznik nr 1 - Dane ilościowe dotyczące ewaluacji</t>
  </si>
  <si>
    <t>MOW-y, MOS-y i inne ośrodki, o których mowa w art. 2 pkt 7 ustawy - Prawo oświatowe</t>
  </si>
  <si>
    <r>
      <t xml:space="preserve">Liczba ewaluacji </t>
    </r>
    <r>
      <rPr>
        <b/>
        <sz val="11"/>
        <color theme="1"/>
        <rFont val="Arial"/>
        <family val="2"/>
        <charset val="238"/>
      </rPr>
      <t>zaplanowanych</t>
    </r>
    <r>
      <rPr>
        <sz val="11"/>
        <color theme="1"/>
        <rFont val="Arial"/>
        <family val="2"/>
        <charset val="238"/>
      </rPr>
      <t xml:space="preserve"> do realizacji  na rok szkolny 2019/2020 (ujętych w planie nadzoru pedagogicznego)</t>
    </r>
  </si>
  <si>
    <r>
      <t xml:space="preserve">Liczba ewaluacji planowych </t>
    </r>
    <r>
      <rPr>
        <b/>
        <sz val="11"/>
        <color theme="1"/>
        <rFont val="Arial"/>
        <family val="2"/>
        <charset val="238"/>
      </rPr>
      <t>przeprowadzonych</t>
    </r>
    <r>
      <rPr>
        <sz val="11"/>
        <color theme="1"/>
        <rFont val="Arial"/>
        <family val="2"/>
        <charset val="238"/>
      </rPr>
      <t xml:space="preserve"> w roku szkolnym 2019/2020</t>
    </r>
  </si>
  <si>
    <r>
      <t xml:space="preserve">Liczba ewaluacji </t>
    </r>
    <r>
      <rPr>
        <b/>
        <sz val="11"/>
        <color theme="1"/>
        <rFont val="Arial"/>
        <family val="2"/>
        <charset val="238"/>
      </rPr>
      <t>doraźnych przeprowadzonych</t>
    </r>
    <r>
      <rPr>
        <sz val="11"/>
        <color theme="1"/>
        <rFont val="Arial"/>
        <family val="2"/>
        <charset val="238"/>
      </rPr>
      <t xml:space="preserve"> w roku szkolnym 2019/2020</t>
    </r>
  </si>
  <si>
    <r>
      <t xml:space="preserve">Liczba dyrektorów szkół/placówek, którzy wnieśli pisemne umotywowane </t>
    </r>
    <r>
      <rPr>
        <b/>
        <sz val="11"/>
        <color theme="1"/>
        <rFont val="Arial"/>
        <family val="2"/>
        <charset val="238"/>
      </rPr>
      <t>zastrzeżenia dotyczące raportów</t>
    </r>
    <r>
      <rPr>
        <sz val="11"/>
        <color theme="1"/>
        <rFont val="Arial"/>
        <family val="2"/>
        <charset val="238"/>
      </rPr>
      <t xml:space="preserve"> z ewaluacji przeprowadzonych w roku szkolnym 2019/2020</t>
    </r>
  </si>
  <si>
    <r>
      <t xml:space="preserve">Kurator oświaty zajął stanowisko wobec pisemnych umotywowanych </t>
    </r>
    <r>
      <rPr>
        <b/>
        <sz val="11"/>
        <color theme="1"/>
        <rFont val="Arial"/>
        <family val="2"/>
        <charset val="238"/>
      </rPr>
      <t xml:space="preserve">zastrzeżeń dotyczących raportów z ewaluacji </t>
    </r>
    <r>
      <rPr>
        <sz val="11"/>
        <color theme="1"/>
        <rFont val="Arial"/>
        <family val="2"/>
        <charset val="238"/>
      </rPr>
      <t>przeprowadzonych w roku szkolnym 2019/2020 stwierdzając</t>
    </r>
  </si>
  <si>
    <r>
      <t xml:space="preserve">zasadność zgłoszonych zastrzeżeń </t>
    </r>
    <r>
      <rPr>
        <u/>
        <sz val="11"/>
        <color theme="1"/>
        <rFont val="Arial"/>
        <family val="2"/>
        <charset val="238"/>
      </rPr>
      <t>w całości</t>
    </r>
  </si>
  <si>
    <r>
      <t xml:space="preserve">zasadność </t>
    </r>
    <r>
      <rPr>
        <u/>
        <sz val="11"/>
        <color theme="1"/>
        <rFont val="Arial"/>
        <family val="2"/>
        <charset val="238"/>
      </rPr>
      <t xml:space="preserve">części </t>
    </r>
    <r>
      <rPr>
        <sz val="11"/>
        <color theme="1"/>
        <rFont val="Arial"/>
        <family val="2"/>
        <charset val="238"/>
      </rPr>
      <t xml:space="preserve">zgłaszanych zastrzeżeń </t>
    </r>
  </si>
  <si>
    <r>
      <rPr>
        <u/>
        <sz val="11"/>
        <color theme="1"/>
        <rFont val="Arial"/>
        <family val="2"/>
        <charset val="238"/>
      </rPr>
      <t>brak zasadności</t>
    </r>
    <r>
      <rPr>
        <sz val="11"/>
        <color theme="1"/>
        <rFont val="Arial"/>
        <family val="2"/>
        <charset val="238"/>
      </rPr>
      <t xml:space="preserve"> zgłoszonych zastrzeżeń</t>
    </r>
  </si>
  <si>
    <r>
      <rPr>
        <b/>
        <sz val="11"/>
        <color theme="1"/>
        <rFont val="Arial"/>
        <family val="2"/>
        <charset val="238"/>
      </rPr>
      <t>Liczba szkół/placówek nadzorowanych przez kuratora oświaty</t>
    </r>
    <r>
      <rPr>
        <sz val="11"/>
        <color theme="1"/>
        <rFont val="Arial"/>
        <family val="2"/>
        <charset val="238"/>
      </rPr>
      <t xml:space="preserve"> (</t>
    </r>
    <r>
      <rPr>
        <i/>
        <sz val="11"/>
        <color theme="1"/>
        <rFont val="Arial"/>
        <family val="2"/>
        <charset val="238"/>
      </rPr>
      <t>stan na dzień opracowania planu nadzoru pedagogicznego na rok szkolny 2019/2020</t>
    </r>
    <r>
      <rPr>
        <sz val="11"/>
        <color theme="1"/>
        <rFont val="Arial"/>
        <family val="2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</si>
</sst>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A2" sqref="A2"/>
    </sheetView>
  </sheetViews>
  <sheetFormatPr defaultRowHeight="15" x14ac:dyDescent="0.25"/>
  <cols>
    <col min="1" max="1" width="3.85546875" customWidth="1"/>
    <col min="2" max="2" width="26.85546875" customWidth="1"/>
    <col min="3" max="3" width="16.7109375" customWidth="1"/>
    <col min="4" max="4" width="12.42578125" customWidth="1"/>
    <col min="5" max="5" width="12.7109375" customWidth="1"/>
    <col min="6" max="6" width="11.5703125" customWidth="1"/>
    <col min="7" max="7" width="11.7109375" customWidth="1"/>
    <col min="8" max="8" width="12" customWidth="1"/>
    <col min="9" max="9" width="12.140625" customWidth="1"/>
    <col min="10" max="10" width="12.28515625" customWidth="1"/>
    <col min="11" max="11" width="12" customWidth="1"/>
    <col min="12" max="12" width="12.28515625" customWidth="1"/>
    <col min="13" max="13" width="11.5703125" customWidth="1"/>
    <col min="14" max="14" width="11.28515625" customWidth="1"/>
    <col min="15" max="15" width="19" customWidth="1"/>
    <col min="16" max="16" width="20.5703125" customWidth="1"/>
    <col min="17" max="18" width="12.85546875" customWidth="1"/>
    <col min="19" max="19" width="12.7109375" customWidth="1"/>
  </cols>
  <sheetData>
    <row r="1" spans="1:19" ht="15.75" x14ac:dyDescent="0.25">
      <c r="B1" s="59" t="s">
        <v>40</v>
      </c>
      <c r="C1" s="59"/>
      <c r="D1" s="59"/>
      <c r="E1" s="59"/>
      <c r="F1" s="59"/>
      <c r="G1" s="59"/>
    </row>
    <row r="2" spans="1:19" ht="15.75" thickBot="1" x14ac:dyDescent="0.3"/>
    <row r="3" spans="1:19" ht="45" customHeight="1" x14ac:dyDescent="0.25">
      <c r="A3" s="36" t="s">
        <v>0</v>
      </c>
      <c r="B3" s="36" t="s">
        <v>1</v>
      </c>
      <c r="C3" s="39" t="s">
        <v>50</v>
      </c>
      <c r="D3" s="42" t="s">
        <v>42</v>
      </c>
      <c r="E3" s="43"/>
      <c r="F3" s="43"/>
      <c r="G3" s="43"/>
      <c r="H3" s="42" t="s">
        <v>43</v>
      </c>
      <c r="I3" s="43"/>
      <c r="J3" s="43"/>
      <c r="K3" s="44"/>
      <c r="L3" s="42" t="s">
        <v>44</v>
      </c>
      <c r="M3" s="43"/>
      <c r="N3" s="44"/>
      <c r="O3" s="67" t="s">
        <v>39</v>
      </c>
      <c r="P3" s="65" t="s">
        <v>45</v>
      </c>
      <c r="Q3" s="55" t="s">
        <v>46</v>
      </c>
      <c r="R3" s="55"/>
      <c r="S3" s="56"/>
    </row>
    <row r="4" spans="1:19" ht="30" customHeight="1" x14ac:dyDescent="0.25">
      <c r="A4" s="37"/>
      <c r="B4" s="37"/>
      <c r="C4" s="40"/>
      <c r="D4" s="47" t="s">
        <v>3</v>
      </c>
      <c r="E4" s="49" t="s">
        <v>4</v>
      </c>
      <c r="F4" s="50"/>
      <c r="G4" s="53" t="s">
        <v>38</v>
      </c>
      <c r="H4" s="47" t="s">
        <v>3</v>
      </c>
      <c r="I4" s="51" t="s">
        <v>4</v>
      </c>
      <c r="J4" s="52"/>
      <c r="K4" s="45" t="s">
        <v>35</v>
      </c>
      <c r="L4" s="70" t="s">
        <v>2</v>
      </c>
      <c r="M4" s="72" t="s">
        <v>37</v>
      </c>
      <c r="N4" s="45" t="s">
        <v>35</v>
      </c>
      <c r="O4" s="68"/>
      <c r="P4" s="66"/>
      <c r="Q4" s="57"/>
      <c r="R4" s="57"/>
      <c r="S4" s="58"/>
    </row>
    <row r="5" spans="1:19" ht="88.5" customHeight="1" thickBot="1" x14ac:dyDescent="0.3">
      <c r="A5" s="38"/>
      <c r="B5" s="38"/>
      <c r="C5" s="41"/>
      <c r="D5" s="48"/>
      <c r="E5" s="25" t="s">
        <v>2</v>
      </c>
      <c r="F5" s="25" t="s">
        <v>37</v>
      </c>
      <c r="G5" s="54"/>
      <c r="H5" s="48"/>
      <c r="I5" s="25" t="s">
        <v>2</v>
      </c>
      <c r="J5" s="26" t="s">
        <v>37</v>
      </c>
      <c r="K5" s="46"/>
      <c r="L5" s="71"/>
      <c r="M5" s="73"/>
      <c r="N5" s="46"/>
      <c r="O5" s="69"/>
      <c r="P5" s="48"/>
      <c r="Q5" s="27" t="s">
        <v>47</v>
      </c>
      <c r="R5" s="27" t="s">
        <v>48</v>
      </c>
      <c r="S5" s="28" t="s">
        <v>49</v>
      </c>
    </row>
    <row r="6" spans="1:19" ht="46.5" customHeight="1" x14ac:dyDescent="0.25">
      <c r="A6" s="18" t="s">
        <v>21</v>
      </c>
      <c r="B6" s="19" t="s">
        <v>7</v>
      </c>
      <c r="C6" s="20">
        <v>2480</v>
      </c>
      <c r="D6" s="21">
        <v>43</v>
      </c>
      <c r="E6" s="15">
        <v>17</v>
      </c>
      <c r="F6" s="15"/>
      <c r="G6" s="15">
        <f>D6+E6+F6</f>
        <v>60</v>
      </c>
      <c r="H6" s="21">
        <v>21</v>
      </c>
      <c r="I6" s="15">
        <v>11</v>
      </c>
      <c r="J6" s="15"/>
      <c r="K6" s="22">
        <f>H6+I6+J6</f>
        <v>32</v>
      </c>
      <c r="L6" s="21"/>
      <c r="M6" s="15"/>
      <c r="N6" s="22">
        <f>L6+M6</f>
        <v>0</v>
      </c>
      <c r="O6" s="23">
        <f>K6+N6</f>
        <v>32</v>
      </c>
      <c r="P6" s="21">
        <v>0</v>
      </c>
      <c r="Q6" s="15">
        <v>0</v>
      </c>
      <c r="R6" s="15">
        <v>0</v>
      </c>
      <c r="S6" s="22">
        <v>0</v>
      </c>
    </row>
    <row r="7" spans="1:19" x14ac:dyDescent="0.25">
      <c r="A7" s="18" t="s">
        <v>22</v>
      </c>
      <c r="B7" s="4" t="s">
        <v>8</v>
      </c>
      <c r="C7" s="6">
        <v>48</v>
      </c>
      <c r="D7" s="10"/>
      <c r="E7" s="9"/>
      <c r="F7" s="9"/>
      <c r="G7" s="9">
        <f t="shared" ref="G7:G19" si="0">D7+E7+F7</f>
        <v>0</v>
      </c>
      <c r="H7" s="10"/>
      <c r="I7" s="9"/>
      <c r="J7" s="9"/>
      <c r="K7" s="11">
        <f t="shared" ref="K7:K19" si="1">H7+I7+J7</f>
        <v>0</v>
      </c>
      <c r="L7" s="10"/>
      <c r="M7" s="9"/>
      <c r="N7" s="11">
        <f t="shared" ref="N7:N19" si="2">L7+M7</f>
        <v>0</v>
      </c>
      <c r="O7" s="16">
        <f t="shared" ref="O7:O19" si="3">K7+N7</f>
        <v>0</v>
      </c>
      <c r="P7" s="10">
        <v>0</v>
      </c>
      <c r="Q7" s="9">
        <v>0</v>
      </c>
      <c r="R7" s="9">
        <v>0</v>
      </c>
      <c r="S7" s="11">
        <v>0</v>
      </c>
    </row>
    <row r="8" spans="1:19" x14ac:dyDescent="0.25">
      <c r="A8" s="18" t="s">
        <v>23</v>
      </c>
      <c r="B8" s="4" t="s">
        <v>9</v>
      </c>
      <c r="C8" s="6">
        <v>1774</v>
      </c>
      <c r="D8" s="10">
        <v>7</v>
      </c>
      <c r="E8" s="9">
        <v>25</v>
      </c>
      <c r="F8" s="9"/>
      <c r="G8" s="9">
        <f t="shared" si="0"/>
        <v>32</v>
      </c>
      <c r="H8" s="10">
        <v>15</v>
      </c>
      <c r="I8" s="9">
        <v>21</v>
      </c>
      <c r="J8" s="9"/>
      <c r="K8" s="11">
        <f t="shared" si="1"/>
        <v>36</v>
      </c>
      <c r="L8" s="10">
        <v>1</v>
      </c>
      <c r="M8" s="9">
        <v>1</v>
      </c>
      <c r="N8" s="11">
        <f t="shared" si="2"/>
        <v>2</v>
      </c>
      <c r="O8" s="16">
        <f t="shared" si="3"/>
        <v>38</v>
      </c>
      <c r="P8" s="10">
        <v>0</v>
      </c>
      <c r="Q8" s="9">
        <v>0</v>
      </c>
      <c r="R8" s="9">
        <v>0</v>
      </c>
      <c r="S8" s="11">
        <v>0</v>
      </c>
    </row>
    <row r="9" spans="1:19" x14ac:dyDescent="0.25">
      <c r="A9" s="18" t="s">
        <v>24</v>
      </c>
      <c r="B9" s="4" t="s">
        <v>10</v>
      </c>
      <c r="C9" s="6">
        <v>638</v>
      </c>
      <c r="D9" s="10">
        <v>14</v>
      </c>
      <c r="E9" s="9">
        <v>5</v>
      </c>
      <c r="F9" s="9"/>
      <c r="G9" s="9">
        <f t="shared" si="0"/>
        <v>19</v>
      </c>
      <c r="H9" s="10">
        <v>9</v>
      </c>
      <c r="I9" s="9"/>
      <c r="J9" s="9"/>
      <c r="K9" s="11">
        <f t="shared" si="1"/>
        <v>9</v>
      </c>
      <c r="L9" s="10"/>
      <c r="M9" s="9"/>
      <c r="N9" s="11">
        <f t="shared" si="2"/>
        <v>0</v>
      </c>
      <c r="O9" s="16">
        <f t="shared" si="3"/>
        <v>9</v>
      </c>
      <c r="P9" s="10">
        <v>0</v>
      </c>
      <c r="Q9" s="9">
        <v>0</v>
      </c>
      <c r="R9" s="9">
        <v>0</v>
      </c>
      <c r="S9" s="11">
        <v>0</v>
      </c>
    </row>
    <row r="10" spans="1:19" x14ac:dyDescent="0.25">
      <c r="A10" s="18" t="s">
        <v>25</v>
      </c>
      <c r="B10" s="4" t="s">
        <v>11</v>
      </c>
      <c r="C10" s="6">
        <v>223</v>
      </c>
      <c r="D10" s="10">
        <v>6</v>
      </c>
      <c r="E10" s="9">
        <v>1</v>
      </c>
      <c r="F10" s="9"/>
      <c r="G10" s="9">
        <f t="shared" si="0"/>
        <v>7</v>
      </c>
      <c r="H10" s="10">
        <v>5</v>
      </c>
      <c r="I10" s="9"/>
      <c r="J10" s="9"/>
      <c r="K10" s="11">
        <f t="shared" si="1"/>
        <v>5</v>
      </c>
      <c r="L10" s="10"/>
      <c r="M10" s="9"/>
      <c r="N10" s="11">
        <f t="shared" si="2"/>
        <v>0</v>
      </c>
      <c r="O10" s="16">
        <f t="shared" si="3"/>
        <v>5</v>
      </c>
      <c r="P10" s="10">
        <v>0</v>
      </c>
      <c r="Q10" s="9">
        <v>0</v>
      </c>
      <c r="R10" s="9">
        <v>0</v>
      </c>
      <c r="S10" s="11">
        <v>0</v>
      </c>
    </row>
    <row r="11" spans="1:19" x14ac:dyDescent="0.25">
      <c r="A11" s="18" t="s">
        <v>26</v>
      </c>
      <c r="B11" s="4" t="s">
        <v>12</v>
      </c>
      <c r="C11" s="6">
        <v>173</v>
      </c>
      <c r="D11" s="10">
        <v>1</v>
      </c>
      <c r="E11" s="9">
        <v>1</v>
      </c>
      <c r="F11" s="9"/>
      <c r="G11" s="9">
        <f t="shared" si="0"/>
        <v>2</v>
      </c>
      <c r="H11" s="10">
        <v>2</v>
      </c>
      <c r="I11" s="9">
        <v>1</v>
      </c>
      <c r="J11" s="9"/>
      <c r="K11" s="11">
        <f t="shared" si="1"/>
        <v>3</v>
      </c>
      <c r="L11" s="10"/>
      <c r="M11" s="9"/>
      <c r="N11" s="11">
        <f t="shared" si="2"/>
        <v>0</v>
      </c>
      <c r="O11" s="16">
        <f t="shared" si="3"/>
        <v>3</v>
      </c>
      <c r="P11" s="10">
        <v>0</v>
      </c>
      <c r="Q11" s="9">
        <v>0</v>
      </c>
      <c r="R11" s="9">
        <v>0</v>
      </c>
      <c r="S11" s="11">
        <v>0</v>
      </c>
    </row>
    <row r="12" spans="1:19" x14ac:dyDescent="0.25">
      <c r="A12" s="18" t="s">
        <v>27</v>
      </c>
      <c r="B12" s="4" t="s">
        <v>13</v>
      </c>
      <c r="C12" s="6">
        <v>319</v>
      </c>
      <c r="D12" s="10"/>
      <c r="E12" s="9"/>
      <c r="F12" s="9"/>
      <c r="G12" s="9">
        <f t="shared" si="0"/>
        <v>0</v>
      </c>
      <c r="H12" s="10"/>
      <c r="I12" s="9"/>
      <c r="J12" s="9"/>
      <c r="K12" s="11">
        <f t="shared" si="1"/>
        <v>0</v>
      </c>
      <c r="L12" s="10"/>
      <c r="M12" s="9"/>
      <c r="N12" s="11">
        <f t="shared" si="2"/>
        <v>0</v>
      </c>
      <c r="O12" s="16">
        <f t="shared" si="3"/>
        <v>0</v>
      </c>
      <c r="P12" s="10">
        <v>0</v>
      </c>
      <c r="Q12" s="9">
        <v>0</v>
      </c>
      <c r="R12" s="9">
        <v>0</v>
      </c>
      <c r="S12" s="11">
        <v>0</v>
      </c>
    </row>
    <row r="13" spans="1:19" x14ac:dyDescent="0.25">
      <c r="A13" s="18" t="s">
        <v>28</v>
      </c>
      <c r="B13" s="4" t="s">
        <v>14</v>
      </c>
      <c r="C13" s="6">
        <v>375</v>
      </c>
      <c r="D13" s="10">
        <v>2</v>
      </c>
      <c r="E13" s="9"/>
      <c r="F13" s="9"/>
      <c r="G13" s="9">
        <f t="shared" si="0"/>
        <v>2</v>
      </c>
      <c r="H13" s="10">
        <v>2</v>
      </c>
      <c r="I13" s="9"/>
      <c r="J13" s="9"/>
      <c r="K13" s="11">
        <f t="shared" si="1"/>
        <v>2</v>
      </c>
      <c r="L13" s="10"/>
      <c r="M13" s="9"/>
      <c r="N13" s="11">
        <f t="shared" si="2"/>
        <v>0</v>
      </c>
      <c r="O13" s="16">
        <f t="shared" si="3"/>
        <v>2</v>
      </c>
      <c r="P13" s="10">
        <v>0</v>
      </c>
      <c r="Q13" s="9">
        <v>0</v>
      </c>
      <c r="R13" s="9">
        <v>0</v>
      </c>
      <c r="S13" s="11">
        <v>0</v>
      </c>
    </row>
    <row r="14" spans="1:19" ht="30.75" customHeight="1" x14ac:dyDescent="0.25">
      <c r="A14" s="18" t="s">
        <v>29</v>
      </c>
      <c r="B14" s="4" t="s">
        <v>15</v>
      </c>
      <c r="C14" s="6">
        <v>224</v>
      </c>
      <c r="D14" s="10"/>
      <c r="E14" s="9"/>
      <c r="F14" s="9"/>
      <c r="G14" s="9">
        <f t="shared" si="0"/>
        <v>0</v>
      </c>
      <c r="H14" s="10"/>
      <c r="I14" s="9"/>
      <c r="J14" s="9"/>
      <c r="K14" s="11">
        <f t="shared" si="1"/>
        <v>0</v>
      </c>
      <c r="L14" s="10"/>
      <c r="M14" s="9"/>
      <c r="N14" s="11">
        <f t="shared" si="2"/>
        <v>0</v>
      </c>
      <c r="O14" s="16">
        <f t="shared" si="3"/>
        <v>0</v>
      </c>
      <c r="P14" s="10">
        <v>0</v>
      </c>
      <c r="Q14" s="9">
        <v>0</v>
      </c>
      <c r="R14" s="9">
        <v>0</v>
      </c>
      <c r="S14" s="11">
        <v>0</v>
      </c>
    </row>
    <row r="15" spans="1:19" x14ac:dyDescent="0.25">
      <c r="A15" s="18" t="s">
        <v>30</v>
      </c>
      <c r="B15" s="4" t="s">
        <v>16</v>
      </c>
      <c r="C15" s="6">
        <v>6</v>
      </c>
      <c r="D15" s="10">
        <v>1</v>
      </c>
      <c r="E15" s="9"/>
      <c r="F15" s="9"/>
      <c r="G15" s="9">
        <f t="shared" si="0"/>
        <v>1</v>
      </c>
      <c r="H15" s="10"/>
      <c r="I15" s="9"/>
      <c r="J15" s="9"/>
      <c r="K15" s="11">
        <f t="shared" si="1"/>
        <v>0</v>
      </c>
      <c r="L15" s="10"/>
      <c r="M15" s="9"/>
      <c r="N15" s="11">
        <f t="shared" si="2"/>
        <v>0</v>
      </c>
      <c r="O15" s="16">
        <f t="shared" si="3"/>
        <v>0</v>
      </c>
      <c r="P15" s="10">
        <v>0</v>
      </c>
      <c r="Q15" s="9">
        <v>0</v>
      </c>
      <c r="R15" s="9">
        <v>0</v>
      </c>
      <c r="S15" s="11">
        <v>0</v>
      </c>
    </row>
    <row r="16" spans="1:19" ht="28.5" x14ac:dyDescent="0.25">
      <c r="A16" s="18" t="s">
        <v>31</v>
      </c>
      <c r="B16" s="4" t="s">
        <v>17</v>
      </c>
      <c r="C16" s="6">
        <v>144</v>
      </c>
      <c r="D16" s="10"/>
      <c r="E16" s="9"/>
      <c r="F16" s="9"/>
      <c r="G16" s="9">
        <f t="shared" si="0"/>
        <v>0</v>
      </c>
      <c r="H16" s="10"/>
      <c r="I16" s="9"/>
      <c r="J16" s="9"/>
      <c r="K16" s="11">
        <f t="shared" si="1"/>
        <v>0</v>
      </c>
      <c r="L16" s="10"/>
      <c r="M16" s="9"/>
      <c r="N16" s="11">
        <f t="shared" si="2"/>
        <v>0</v>
      </c>
      <c r="O16" s="16">
        <f t="shared" si="3"/>
        <v>0</v>
      </c>
      <c r="P16" s="10">
        <v>0</v>
      </c>
      <c r="Q16" s="9">
        <v>0</v>
      </c>
      <c r="R16" s="9">
        <v>0</v>
      </c>
      <c r="S16" s="11">
        <v>0</v>
      </c>
    </row>
    <row r="17" spans="1:19" ht="61.5" customHeight="1" x14ac:dyDescent="0.25">
      <c r="A17" s="18" t="s">
        <v>32</v>
      </c>
      <c r="B17" s="4" t="s">
        <v>18</v>
      </c>
      <c r="C17" s="6">
        <v>483</v>
      </c>
      <c r="D17" s="10"/>
      <c r="E17" s="9"/>
      <c r="F17" s="9"/>
      <c r="G17" s="9">
        <f t="shared" si="0"/>
        <v>0</v>
      </c>
      <c r="H17" s="10"/>
      <c r="I17" s="9"/>
      <c r="J17" s="9"/>
      <c r="K17" s="11">
        <f t="shared" si="1"/>
        <v>0</v>
      </c>
      <c r="L17" s="10"/>
      <c r="M17" s="9"/>
      <c r="N17" s="11">
        <f t="shared" si="2"/>
        <v>0</v>
      </c>
      <c r="O17" s="16">
        <f t="shared" si="3"/>
        <v>0</v>
      </c>
      <c r="P17" s="10">
        <v>0</v>
      </c>
      <c r="Q17" s="9">
        <v>0</v>
      </c>
      <c r="R17" s="9">
        <v>0</v>
      </c>
      <c r="S17" s="11">
        <v>0</v>
      </c>
    </row>
    <row r="18" spans="1:19" ht="54.75" customHeight="1" x14ac:dyDescent="0.25">
      <c r="A18" s="18" t="s">
        <v>33</v>
      </c>
      <c r="B18" s="4" t="s">
        <v>41</v>
      </c>
      <c r="C18" s="6">
        <v>97</v>
      </c>
      <c r="D18" s="10"/>
      <c r="E18" s="9"/>
      <c r="F18" s="9"/>
      <c r="G18" s="9">
        <f t="shared" si="0"/>
        <v>0</v>
      </c>
      <c r="H18" s="10"/>
      <c r="I18" s="9"/>
      <c r="J18" s="9"/>
      <c r="K18" s="11">
        <f t="shared" si="1"/>
        <v>0</v>
      </c>
      <c r="L18" s="10"/>
      <c r="M18" s="9"/>
      <c r="N18" s="11">
        <f t="shared" si="2"/>
        <v>0</v>
      </c>
      <c r="O18" s="16">
        <f t="shared" si="3"/>
        <v>0</v>
      </c>
      <c r="P18" s="10">
        <v>0</v>
      </c>
      <c r="Q18" s="9">
        <v>0</v>
      </c>
      <c r="R18" s="9">
        <v>0</v>
      </c>
      <c r="S18" s="11">
        <v>0</v>
      </c>
    </row>
    <row r="19" spans="1:19" ht="63" customHeight="1" thickBot="1" x14ac:dyDescent="0.3">
      <c r="A19" s="18" t="s">
        <v>34</v>
      </c>
      <c r="B19" s="5" t="s">
        <v>19</v>
      </c>
      <c r="C19" s="7">
        <v>22</v>
      </c>
      <c r="D19" s="12"/>
      <c r="E19" s="13"/>
      <c r="F19" s="13"/>
      <c r="G19" s="9">
        <f t="shared" si="0"/>
        <v>0</v>
      </c>
      <c r="H19" s="12"/>
      <c r="I19" s="13"/>
      <c r="J19" s="13"/>
      <c r="K19" s="14">
        <f t="shared" si="1"/>
        <v>0</v>
      </c>
      <c r="L19" s="12"/>
      <c r="M19" s="13"/>
      <c r="N19" s="14">
        <f t="shared" si="2"/>
        <v>0</v>
      </c>
      <c r="O19" s="17">
        <f t="shared" si="3"/>
        <v>0</v>
      </c>
      <c r="P19" s="74">
        <v>0</v>
      </c>
      <c r="Q19" s="75">
        <v>0</v>
      </c>
      <c r="R19" s="75">
        <v>0</v>
      </c>
      <c r="S19" s="76">
        <v>0</v>
      </c>
    </row>
    <row r="20" spans="1:19" ht="33" customHeight="1" thickBot="1" x14ac:dyDescent="0.3">
      <c r="A20" s="29"/>
      <c r="B20" s="30" t="s">
        <v>20</v>
      </c>
      <c r="C20" s="29">
        <f t="shared" ref="C20:N20" si="4">SUM(C6:C19)</f>
        <v>7006</v>
      </c>
      <c r="D20" s="31">
        <f t="shared" si="4"/>
        <v>74</v>
      </c>
      <c r="E20" s="32">
        <f t="shared" si="4"/>
        <v>49</v>
      </c>
      <c r="F20" s="32">
        <f t="shared" si="4"/>
        <v>0</v>
      </c>
      <c r="G20" s="32">
        <f t="shared" si="4"/>
        <v>123</v>
      </c>
      <c r="H20" s="33">
        <f t="shared" si="4"/>
        <v>54</v>
      </c>
      <c r="I20" s="32">
        <f t="shared" si="4"/>
        <v>33</v>
      </c>
      <c r="J20" s="32">
        <f t="shared" si="4"/>
        <v>0</v>
      </c>
      <c r="K20" s="34">
        <f t="shared" si="4"/>
        <v>87</v>
      </c>
      <c r="L20" s="33">
        <f t="shared" si="4"/>
        <v>1</v>
      </c>
      <c r="M20" s="32">
        <f t="shared" si="4"/>
        <v>1</v>
      </c>
      <c r="N20" s="34">
        <f t="shared" si="4"/>
        <v>2</v>
      </c>
      <c r="O20" s="29">
        <f t="shared" ref="O20" si="5">SUM(O6:O19)</f>
        <v>89</v>
      </c>
      <c r="P20" s="33">
        <f>SUM(P6:P19)</f>
        <v>0</v>
      </c>
      <c r="Q20" s="32">
        <f>SUM(Q6:Q19)</f>
        <v>0</v>
      </c>
      <c r="R20" s="32">
        <f>SUM(R6:R19)</f>
        <v>0</v>
      </c>
      <c r="S20" s="34">
        <f>SUM(S6:S19)</f>
        <v>0</v>
      </c>
    </row>
    <row r="21" spans="1:19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9" x14ac:dyDescent="0.25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9" ht="48.75" customHeight="1" x14ac:dyDescent="0.25">
      <c r="B24" s="8"/>
      <c r="C24" s="53" t="s">
        <v>5</v>
      </c>
      <c r="D24" s="57" t="s">
        <v>6</v>
      </c>
      <c r="E24" s="57"/>
    </row>
    <row r="25" spans="1:19" ht="25.5" customHeight="1" x14ac:dyDescent="0.25">
      <c r="B25" s="8"/>
      <c r="C25" s="60"/>
      <c r="D25" s="35" t="s">
        <v>2</v>
      </c>
      <c r="E25" s="35" t="s">
        <v>37</v>
      </c>
    </row>
    <row r="26" spans="1:19" ht="21.75" customHeight="1" x14ac:dyDescent="0.25">
      <c r="C26" s="61">
        <f>(D20*100)/G20</f>
        <v>60.162601626016261</v>
      </c>
      <c r="D26" s="63">
        <f>(E20+F20)*100/G20</f>
        <v>39.837398373983739</v>
      </c>
      <c r="E26" s="64"/>
    </row>
    <row r="27" spans="1:19" ht="19.5" customHeight="1" x14ac:dyDescent="0.25">
      <c r="C27" s="62"/>
      <c r="D27" s="24">
        <f>(E20*100)/G20</f>
        <v>39.837398373983739</v>
      </c>
      <c r="E27" s="24">
        <f>(F20*100)/G20</f>
        <v>0</v>
      </c>
    </row>
  </sheetData>
  <mergeCells count="23">
    <mergeCell ref="Q3:S4"/>
    <mergeCell ref="B1:G1"/>
    <mergeCell ref="C24:C25"/>
    <mergeCell ref="D24:E24"/>
    <mergeCell ref="C26:C27"/>
    <mergeCell ref="D26:E26"/>
    <mergeCell ref="P3:P5"/>
    <mergeCell ref="O3:O5"/>
    <mergeCell ref="L4:L5"/>
    <mergeCell ref="M4:M5"/>
    <mergeCell ref="N4:N5"/>
    <mergeCell ref="L3:N3"/>
    <mergeCell ref="A3:A5"/>
    <mergeCell ref="B3:B5"/>
    <mergeCell ref="C3:C5"/>
    <mergeCell ref="H3:K3"/>
    <mergeCell ref="K4:K5"/>
    <mergeCell ref="D4:D5"/>
    <mergeCell ref="E4:F4"/>
    <mergeCell ref="H4:H5"/>
    <mergeCell ref="I4:J4"/>
    <mergeCell ref="G4:G5"/>
    <mergeCell ref="D3:G3"/>
  </mergeCells>
  <pageMargins left="0.25" right="0.25" top="0.75" bottom="0.75" header="0.3" footer="0.3"/>
  <pageSetup paperSize="9" scale="55" fitToHeight="0" orientation="landscape" r:id="rId1"/>
  <ignoredErrors>
    <ignoredError sqref="C26:E2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Socha Barbara</dc:creator>
  <cp:lastModifiedBy>Joanna Ogrodnik</cp:lastModifiedBy>
  <cp:lastPrinted>2020-09-23T09:06:18Z</cp:lastPrinted>
  <dcterms:created xsi:type="dcterms:W3CDTF">2019-05-21T07:13:00Z</dcterms:created>
  <dcterms:modified xsi:type="dcterms:W3CDTF">2020-10-09T11:45:23Z</dcterms:modified>
</cp:coreProperties>
</file>