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.ogrodnik\Desktop\RED.533.17.2019 - Sprawozdanie z nadzoru\do MEN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22" i="1"/>
  <c r="N22" i="1"/>
  <c r="M22" i="1"/>
  <c r="L22" i="1"/>
  <c r="J22" i="1"/>
  <c r="I22" i="1"/>
  <c r="H22" i="1"/>
  <c r="K22" i="1"/>
  <c r="G22" i="1"/>
  <c r="S22" i="1" l="1"/>
  <c r="R22" i="1"/>
  <c r="Q22" i="1"/>
  <c r="P22" i="1"/>
  <c r="F22" i="1"/>
  <c r="E29" i="1" s="1"/>
  <c r="E22" i="1"/>
  <c r="D29" i="1" s="1"/>
  <c r="D22" i="1"/>
  <c r="C28" i="1" s="1"/>
  <c r="C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D28" i="1" l="1"/>
</calcChain>
</file>

<file path=xl/sharedStrings.xml><?xml version="1.0" encoding="utf-8"?>
<sst xmlns="http://schemas.openxmlformats.org/spreadsheetml/2006/main" count="64" uniqueCount="55">
  <si>
    <t>Załącznik nr 1 - Dane ilościowe dotyczące ewaluacji</t>
  </si>
  <si>
    <t>Lp.</t>
  </si>
  <si>
    <t>Typ szkoły/rodzaj placówki</t>
  </si>
  <si>
    <t>Kurator oświaty zajął stanowisko wobec pisemnych umotywowanych zastrzeżeń dotyczących raportów z ewaluacji przeprowadzonych w roku szkolnym 2018/2019 stwierdzając</t>
  </si>
  <si>
    <t>w zakresie wskazanym przez MEN</t>
  </si>
  <si>
    <t>w zakresie wybranym przez KO</t>
  </si>
  <si>
    <t>łącznie</t>
  </si>
  <si>
    <t xml:space="preserve">łącznie </t>
  </si>
  <si>
    <t>problemowe</t>
  </si>
  <si>
    <t>całościowe</t>
  </si>
  <si>
    <t>1.</t>
  </si>
  <si>
    <t>Przedszkola i inne formy wychowania przedszkolnego</t>
  </si>
  <si>
    <t>2.</t>
  </si>
  <si>
    <t>Przedszkola specjalne</t>
  </si>
  <si>
    <t>3.</t>
  </si>
  <si>
    <t>Szkoły podstawowe</t>
  </si>
  <si>
    <t>4.</t>
  </si>
  <si>
    <t>Gimnazja</t>
  </si>
  <si>
    <t>5.</t>
  </si>
  <si>
    <t>Licea ogólnokształcące</t>
  </si>
  <si>
    <t>6.</t>
  </si>
  <si>
    <t>Technika</t>
  </si>
  <si>
    <t>7.</t>
  </si>
  <si>
    <t>Branżowe szkoły I stopnia</t>
  </si>
  <si>
    <t>8.</t>
  </si>
  <si>
    <t>Szkoły specjalne**</t>
  </si>
  <si>
    <t>9.</t>
  </si>
  <si>
    <t>Szkoły policealne</t>
  </si>
  <si>
    <t>10.</t>
  </si>
  <si>
    <t>Poradnie psychologiczno-pedagogiczne</t>
  </si>
  <si>
    <t>11.</t>
  </si>
  <si>
    <t>Biblioteki pedagogiczne</t>
  </si>
  <si>
    <t>12.</t>
  </si>
  <si>
    <t>Placówki doskonalenia nauczycieli</t>
  </si>
  <si>
    <t>13.</t>
  </si>
  <si>
    <t>Placówki oświatowo-wychowawcze</t>
  </si>
  <si>
    <t>14.</t>
  </si>
  <si>
    <t>Placówki kształcenia ustawicznego i inne, o których mowa w art. 2 pkt 4 ustawy - Prawo oświatowe</t>
  </si>
  <si>
    <t>15.</t>
  </si>
  <si>
    <t>MOW-y, MOS-y i inne ośrodki, o których mowa w art. 2 pkt 7 ustawy - Prawo oświatowe</t>
  </si>
  <si>
    <t>16.</t>
  </si>
  <si>
    <t>Placówki zapewniające opiekę i wychowanie, o których mowa w art. 2 pkt 8 ustawy - Prawo oświatowe</t>
  </si>
  <si>
    <t>Suma</t>
  </si>
  <si>
    <t>** w tym szkoły specjalne przysposabiające do pracy dla uczniów z niepełnosprawnością intelektualną w stopniu umiarkowanym lub znacznym oraz dla uczniów z niepełnosprawnościami sprzężonymi</t>
  </si>
  <si>
    <t>% ewaluacji problemowych w zakresie wskazanym przez MEN</t>
  </si>
  <si>
    <t>% ewaluacji w zakresie wybranym przez KO</t>
  </si>
  <si>
    <r>
      <t xml:space="preserve">Łączna liczba </t>
    </r>
    <r>
      <rPr>
        <b/>
        <sz val="11"/>
        <color theme="1"/>
        <rFont val="Arial"/>
        <family val="2"/>
        <charset val="238"/>
      </rPr>
      <t>przeprowadzonych</t>
    </r>
    <r>
      <rPr>
        <sz val="11"/>
        <color theme="1"/>
        <rFont val="Arial"/>
        <family val="2"/>
        <charset val="238"/>
      </rPr>
      <t xml:space="preserve"> ewaluacji planowych i doraźnych </t>
    </r>
  </si>
  <si>
    <r>
      <t xml:space="preserve">Liczba ewaluacji </t>
    </r>
    <r>
      <rPr>
        <b/>
        <sz val="11"/>
        <color theme="1"/>
        <rFont val="Arial"/>
        <family val="2"/>
        <charset val="238"/>
      </rPr>
      <t>doraźnych</t>
    </r>
    <r>
      <rPr>
        <sz val="11"/>
        <color theme="1"/>
        <rFont val="Arial"/>
        <family val="2"/>
        <charset val="238"/>
      </rPr>
      <t xml:space="preserve"> przeprowadzonych w roku szkolnym 2018/2019</t>
    </r>
  </si>
  <si>
    <r>
      <t xml:space="preserve">Liczba ewaluacji </t>
    </r>
    <r>
      <rPr>
        <b/>
        <sz val="11"/>
        <color theme="1"/>
        <rFont val="Arial"/>
        <family val="2"/>
        <charset val="238"/>
      </rPr>
      <t>planowych</t>
    </r>
    <r>
      <rPr>
        <sz val="11"/>
        <color theme="1"/>
        <rFont val="Arial"/>
        <family val="2"/>
        <charset val="238"/>
      </rPr>
      <t xml:space="preserve"> przeprowadzonych w roku szkolnym 2018/2019</t>
    </r>
  </si>
  <si>
    <r>
      <t xml:space="preserve">Liczba ewaluacji </t>
    </r>
    <r>
      <rPr>
        <b/>
        <sz val="11"/>
        <color theme="1"/>
        <rFont val="Arial"/>
        <family val="2"/>
        <charset val="238"/>
      </rPr>
      <t>zaplanowanych</t>
    </r>
    <r>
      <rPr>
        <sz val="11"/>
        <color theme="1"/>
        <rFont val="Arial"/>
        <family val="2"/>
        <charset val="238"/>
      </rPr>
      <t xml:space="preserve"> do realizacji  na rok szkolny 2018/2019 (ujętych w planie nadzoru pedagogicznego)</t>
    </r>
  </si>
  <si>
    <r>
      <t xml:space="preserve">Liczba szkół/placówek </t>
    </r>
    <r>
      <rPr>
        <b/>
        <sz val="11"/>
        <color theme="1"/>
        <rFont val="Arial"/>
        <family val="2"/>
        <charset val="238"/>
      </rPr>
      <t>nadzorowanych</t>
    </r>
    <r>
      <rPr>
        <sz val="11"/>
        <color theme="1"/>
        <rFont val="Arial"/>
        <family val="2"/>
        <charset val="238"/>
      </rPr>
      <t xml:space="preserve"> przez kuratora oświaty (stan na dzień opracowania planu nadzoru pedagogicznego na rok szkolny 2018/2019)</t>
    </r>
  </si>
  <si>
    <r>
      <rPr>
        <b/>
        <sz val="11"/>
        <color theme="1"/>
        <rFont val="Arial"/>
        <family val="2"/>
        <charset val="238"/>
      </rPr>
      <t>Liczba dyrektorów szkół/placówek</t>
    </r>
    <r>
      <rPr>
        <sz val="11"/>
        <color theme="1"/>
        <rFont val="Arial"/>
        <family val="2"/>
        <charset val="238"/>
      </rPr>
      <t>, którzy wnieśli pisemne umotywowane zastrzeżenia dotyczące raportów z ewaluacji przeprowadzonych w roku szkolnym 2018/2019</t>
    </r>
  </si>
  <si>
    <r>
      <t xml:space="preserve">zasadność zgłoszonych zastrzeżeń </t>
    </r>
    <r>
      <rPr>
        <b/>
        <sz val="11"/>
        <color theme="1"/>
        <rFont val="Arial"/>
        <family val="2"/>
        <charset val="238"/>
      </rPr>
      <t>w całości</t>
    </r>
  </si>
  <si>
    <r>
      <t xml:space="preserve">zasadność </t>
    </r>
    <r>
      <rPr>
        <b/>
        <sz val="11"/>
        <color theme="1"/>
        <rFont val="Arial"/>
        <family val="2"/>
        <charset val="238"/>
      </rPr>
      <t xml:space="preserve">części </t>
    </r>
    <r>
      <rPr>
        <sz val="11"/>
        <color theme="1"/>
        <rFont val="Arial"/>
        <family val="2"/>
        <charset val="238"/>
      </rPr>
      <t xml:space="preserve">zgłaszanych zastrzeżeń </t>
    </r>
  </si>
  <si>
    <r>
      <rPr>
        <b/>
        <sz val="11"/>
        <color theme="1"/>
        <rFont val="Arial"/>
        <family val="2"/>
        <charset val="238"/>
      </rPr>
      <t xml:space="preserve">brak zasadności </t>
    </r>
    <r>
      <rPr>
        <sz val="11"/>
        <color theme="1"/>
        <rFont val="Arial"/>
        <family val="2"/>
        <charset val="238"/>
      </rPr>
      <t>zgłoszonych zastrzeżeń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</si>
</sst>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0" fillId="0" borderId="0" xfId="0" applyBorder="1" applyAlignment="1">
      <alignment wrapText="1"/>
    </xf>
    <xf numFmtId="0" fontId="2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zoomScale="80" zoomScaleNormal="80" workbookViewId="0">
      <selection activeCell="S6" sqref="S6"/>
    </sheetView>
  </sheetViews>
  <sheetFormatPr defaultRowHeight="15" x14ac:dyDescent="0.2"/>
  <cols>
    <col min="1" max="1" width="4.6640625" customWidth="1"/>
    <col min="2" max="2" width="35.33203125" customWidth="1"/>
    <col min="3" max="3" width="20.77734375" customWidth="1"/>
    <col min="4" max="4" width="9.77734375" customWidth="1"/>
    <col min="5" max="5" width="10.77734375" customWidth="1"/>
    <col min="6" max="6" width="9.33203125" customWidth="1"/>
    <col min="9" max="9" width="11.109375" customWidth="1"/>
    <col min="12" max="13" width="10.5546875" customWidth="1"/>
    <col min="15" max="15" width="15.6640625" customWidth="1"/>
    <col min="16" max="16" width="19.77734375" customWidth="1"/>
    <col min="17" max="17" width="11.33203125" customWidth="1"/>
    <col min="18" max="18" width="11.44140625" customWidth="1"/>
    <col min="19" max="19" width="12.21875" customWidth="1"/>
  </cols>
  <sheetData>
    <row r="1" spans="1:19" ht="15.75" x14ac:dyDescent="0.2">
      <c r="B1" s="48" t="s">
        <v>0</v>
      </c>
      <c r="C1" s="48"/>
      <c r="D1" s="48"/>
      <c r="E1" s="48"/>
      <c r="F1" s="48"/>
      <c r="G1" s="48"/>
    </row>
    <row r="2" spans="1:19" ht="15.75" thickBot="1" x14ac:dyDescent="0.25"/>
    <row r="3" spans="1:19" ht="46.5" customHeight="1" x14ac:dyDescent="0.2">
      <c r="A3" s="49" t="s">
        <v>1</v>
      </c>
      <c r="B3" s="49" t="s">
        <v>2</v>
      </c>
      <c r="C3" s="52" t="s">
        <v>50</v>
      </c>
      <c r="D3" s="55" t="s">
        <v>49</v>
      </c>
      <c r="E3" s="56"/>
      <c r="F3" s="56"/>
      <c r="G3" s="56"/>
      <c r="H3" s="55" t="s">
        <v>48</v>
      </c>
      <c r="I3" s="56"/>
      <c r="J3" s="56"/>
      <c r="K3" s="71"/>
      <c r="L3" s="55" t="s">
        <v>47</v>
      </c>
      <c r="M3" s="56"/>
      <c r="N3" s="71"/>
      <c r="O3" s="76" t="s">
        <v>46</v>
      </c>
      <c r="P3" s="79" t="s">
        <v>51</v>
      </c>
      <c r="Q3" s="57" t="s">
        <v>3</v>
      </c>
      <c r="R3" s="57"/>
      <c r="S3" s="58"/>
    </row>
    <row r="4" spans="1:19" ht="30" customHeight="1" x14ac:dyDescent="0.2">
      <c r="A4" s="50"/>
      <c r="B4" s="50"/>
      <c r="C4" s="53"/>
      <c r="D4" s="61" t="s">
        <v>4</v>
      </c>
      <c r="E4" s="63" t="s">
        <v>5</v>
      </c>
      <c r="F4" s="64"/>
      <c r="G4" s="65" t="s">
        <v>6</v>
      </c>
      <c r="H4" s="61" t="s">
        <v>4</v>
      </c>
      <c r="I4" s="67" t="s">
        <v>5</v>
      </c>
      <c r="J4" s="68"/>
      <c r="K4" s="69" t="s">
        <v>7</v>
      </c>
      <c r="L4" s="81" t="s">
        <v>8</v>
      </c>
      <c r="M4" s="83" t="s">
        <v>9</v>
      </c>
      <c r="N4" s="69" t="s">
        <v>7</v>
      </c>
      <c r="O4" s="77"/>
      <c r="P4" s="80"/>
      <c r="Q4" s="59"/>
      <c r="R4" s="59"/>
      <c r="S4" s="60"/>
    </row>
    <row r="5" spans="1:19" ht="59.25" thickBot="1" x14ac:dyDescent="0.25">
      <c r="A5" s="51"/>
      <c r="B5" s="51"/>
      <c r="C5" s="54"/>
      <c r="D5" s="62"/>
      <c r="E5" s="1" t="s">
        <v>8</v>
      </c>
      <c r="F5" s="1" t="s">
        <v>9</v>
      </c>
      <c r="G5" s="66"/>
      <c r="H5" s="62"/>
      <c r="I5" s="1" t="s">
        <v>8</v>
      </c>
      <c r="J5" s="2" t="s">
        <v>9</v>
      </c>
      <c r="K5" s="70"/>
      <c r="L5" s="82"/>
      <c r="M5" s="84"/>
      <c r="N5" s="70"/>
      <c r="O5" s="78"/>
      <c r="P5" s="62"/>
      <c r="Q5" s="3" t="s">
        <v>52</v>
      </c>
      <c r="R5" s="3" t="s">
        <v>53</v>
      </c>
      <c r="S5" s="4" t="s">
        <v>54</v>
      </c>
    </row>
    <row r="6" spans="1:19" ht="28.5" x14ac:dyDescent="0.2">
      <c r="A6" s="5" t="s">
        <v>10</v>
      </c>
      <c r="B6" s="6" t="s">
        <v>11</v>
      </c>
      <c r="C6" s="7">
        <v>2341</v>
      </c>
      <c r="D6" s="8">
        <v>0</v>
      </c>
      <c r="E6" s="9">
        <v>20</v>
      </c>
      <c r="F6" s="9"/>
      <c r="G6" s="9">
        <v>20</v>
      </c>
      <c r="H6" s="8"/>
      <c r="I6" s="9">
        <v>26</v>
      </c>
      <c r="J6" s="9"/>
      <c r="K6" s="10">
        <v>26</v>
      </c>
      <c r="L6" s="8"/>
      <c r="M6" s="9"/>
      <c r="N6" s="10">
        <v>0</v>
      </c>
      <c r="O6" s="11">
        <f>K6+N6</f>
        <v>26</v>
      </c>
      <c r="P6" s="8">
        <v>0</v>
      </c>
      <c r="Q6" s="40">
        <v>0</v>
      </c>
      <c r="R6" s="40">
        <v>0</v>
      </c>
      <c r="S6" s="10">
        <v>0</v>
      </c>
    </row>
    <row r="7" spans="1:19" ht="22.5" customHeight="1" x14ac:dyDescent="0.2">
      <c r="A7" s="12" t="s">
        <v>12</v>
      </c>
      <c r="B7" s="13" t="s">
        <v>13</v>
      </c>
      <c r="C7" s="14">
        <v>24</v>
      </c>
      <c r="D7" s="15"/>
      <c r="E7" s="16"/>
      <c r="F7" s="16"/>
      <c r="G7" s="16">
        <v>0</v>
      </c>
      <c r="H7" s="17"/>
      <c r="I7" s="16"/>
      <c r="J7" s="16"/>
      <c r="K7" s="18">
        <v>0</v>
      </c>
      <c r="L7" s="17"/>
      <c r="M7" s="16"/>
      <c r="N7" s="18">
        <v>0</v>
      </c>
      <c r="O7" s="19">
        <f t="shared" ref="O7:O21" si="0">K7+N7</f>
        <v>0</v>
      </c>
      <c r="P7" s="17">
        <v>0</v>
      </c>
      <c r="Q7" s="16">
        <v>0</v>
      </c>
      <c r="R7" s="16">
        <v>0</v>
      </c>
      <c r="S7" s="18">
        <v>0</v>
      </c>
    </row>
    <row r="8" spans="1:19" ht="22.5" customHeight="1" x14ac:dyDescent="0.2">
      <c r="A8" s="12" t="s">
        <v>14</v>
      </c>
      <c r="B8" s="13" t="s">
        <v>15</v>
      </c>
      <c r="C8" s="14">
        <v>1754</v>
      </c>
      <c r="D8" s="17">
        <v>40</v>
      </c>
      <c r="E8" s="16">
        <v>15</v>
      </c>
      <c r="F8" s="16"/>
      <c r="G8" s="16">
        <v>55</v>
      </c>
      <c r="H8" s="17">
        <v>42</v>
      </c>
      <c r="I8" s="16">
        <v>12</v>
      </c>
      <c r="J8" s="16"/>
      <c r="K8" s="18">
        <v>54</v>
      </c>
      <c r="L8" s="17">
        <v>1</v>
      </c>
      <c r="M8" s="16"/>
      <c r="N8" s="18">
        <v>1</v>
      </c>
      <c r="O8" s="19">
        <f t="shared" si="0"/>
        <v>55</v>
      </c>
      <c r="P8" s="17">
        <v>0</v>
      </c>
      <c r="Q8" s="16">
        <v>0</v>
      </c>
      <c r="R8" s="16">
        <v>0</v>
      </c>
      <c r="S8" s="18">
        <v>0</v>
      </c>
    </row>
    <row r="9" spans="1:19" ht="22.5" customHeight="1" x14ac:dyDescent="0.2">
      <c r="A9" s="12" t="s">
        <v>16</v>
      </c>
      <c r="B9" s="13" t="s">
        <v>17</v>
      </c>
      <c r="C9" s="14">
        <v>215</v>
      </c>
      <c r="D9" s="17"/>
      <c r="E9" s="16"/>
      <c r="F9" s="16"/>
      <c r="G9" s="16">
        <v>0</v>
      </c>
      <c r="H9" s="17"/>
      <c r="I9" s="16"/>
      <c r="J9" s="16"/>
      <c r="K9" s="18">
        <v>0</v>
      </c>
      <c r="L9" s="17"/>
      <c r="M9" s="16"/>
      <c r="N9" s="18">
        <v>0</v>
      </c>
      <c r="O9" s="19">
        <f t="shared" si="0"/>
        <v>0</v>
      </c>
      <c r="P9" s="17">
        <v>0</v>
      </c>
      <c r="Q9" s="16">
        <v>0</v>
      </c>
      <c r="R9" s="16">
        <v>0</v>
      </c>
      <c r="S9" s="18">
        <v>0</v>
      </c>
    </row>
    <row r="10" spans="1:19" ht="22.5" customHeight="1" x14ac:dyDescent="0.2">
      <c r="A10" s="12" t="s">
        <v>18</v>
      </c>
      <c r="B10" s="13" t="s">
        <v>19</v>
      </c>
      <c r="C10" s="14">
        <v>585</v>
      </c>
      <c r="D10" s="17"/>
      <c r="E10" s="16">
        <v>11</v>
      </c>
      <c r="F10" s="16"/>
      <c r="G10" s="16">
        <v>11</v>
      </c>
      <c r="H10" s="17"/>
      <c r="I10" s="16">
        <v>8</v>
      </c>
      <c r="J10" s="16"/>
      <c r="K10" s="18">
        <v>8</v>
      </c>
      <c r="L10" s="17"/>
      <c r="M10" s="16"/>
      <c r="N10" s="18">
        <v>0</v>
      </c>
      <c r="O10" s="19">
        <f t="shared" si="0"/>
        <v>8</v>
      </c>
      <c r="P10" s="17">
        <v>0</v>
      </c>
      <c r="Q10" s="16">
        <v>0</v>
      </c>
      <c r="R10" s="16">
        <v>0</v>
      </c>
      <c r="S10" s="18">
        <v>0</v>
      </c>
    </row>
    <row r="11" spans="1:19" ht="22.5" customHeight="1" x14ac:dyDescent="0.2">
      <c r="A11" s="12" t="s">
        <v>20</v>
      </c>
      <c r="B11" s="13" t="s">
        <v>21</v>
      </c>
      <c r="C11" s="14">
        <v>214</v>
      </c>
      <c r="D11" s="17"/>
      <c r="E11" s="16">
        <v>7</v>
      </c>
      <c r="F11" s="16"/>
      <c r="G11" s="16">
        <v>7</v>
      </c>
      <c r="H11" s="17"/>
      <c r="I11" s="16">
        <v>6</v>
      </c>
      <c r="J11" s="16"/>
      <c r="K11" s="18">
        <v>6</v>
      </c>
      <c r="L11" s="17"/>
      <c r="M11" s="16"/>
      <c r="N11" s="18">
        <v>0</v>
      </c>
      <c r="O11" s="19">
        <f t="shared" si="0"/>
        <v>6</v>
      </c>
      <c r="P11" s="17">
        <v>0</v>
      </c>
      <c r="Q11" s="16">
        <v>0</v>
      </c>
      <c r="R11" s="16">
        <v>0</v>
      </c>
      <c r="S11" s="18">
        <v>0</v>
      </c>
    </row>
    <row r="12" spans="1:19" ht="22.5" customHeight="1" x14ac:dyDescent="0.2">
      <c r="A12" s="12" t="s">
        <v>22</v>
      </c>
      <c r="B12" s="13" t="s">
        <v>23</v>
      </c>
      <c r="C12" s="14">
        <v>143</v>
      </c>
      <c r="D12" s="17">
        <v>5</v>
      </c>
      <c r="E12" s="16">
        <v>2</v>
      </c>
      <c r="F12" s="16"/>
      <c r="G12" s="16">
        <v>7</v>
      </c>
      <c r="H12" s="17">
        <v>6</v>
      </c>
      <c r="I12" s="16">
        <v>1</v>
      </c>
      <c r="J12" s="16"/>
      <c r="K12" s="18">
        <v>7</v>
      </c>
      <c r="L12" s="17"/>
      <c r="M12" s="16"/>
      <c r="N12" s="18">
        <v>0</v>
      </c>
      <c r="O12" s="19">
        <f t="shared" si="0"/>
        <v>7</v>
      </c>
      <c r="P12" s="17">
        <v>0</v>
      </c>
      <c r="Q12" s="16">
        <v>0</v>
      </c>
      <c r="R12" s="16">
        <v>0</v>
      </c>
      <c r="S12" s="18">
        <v>0</v>
      </c>
    </row>
    <row r="13" spans="1:19" ht="22.5" customHeight="1" x14ac:dyDescent="0.2">
      <c r="A13" s="12" t="s">
        <v>24</v>
      </c>
      <c r="B13" s="13" t="s">
        <v>25</v>
      </c>
      <c r="C13" s="14">
        <v>339</v>
      </c>
      <c r="D13" s="45">
        <v>6</v>
      </c>
      <c r="E13" s="16"/>
      <c r="F13" s="16"/>
      <c r="G13" s="16">
        <v>6</v>
      </c>
      <c r="H13" s="17">
        <v>8</v>
      </c>
      <c r="I13" s="16"/>
      <c r="J13" s="16"/>
      <c r="K13" s="18">
        <v>8</v>
      </c>
      <c r="L13" s="17"/>
      <c r="M13" s="16"/>
      <c r="N13" s="18">
        <v>0</v>
      </c>
      <c r="O13" s="19">
        <f t="shared" si="0"/>
        <v>8</v>
      </c>
      <c r="P13" s="17">
        <v>0</v>
      </c>
      <c r="Q13" s="16">
        <v>0</v>
      </c>
      <c r="R13" s="16">
        <v>0</v>
      </c>
      <c r="S13" s="18">
        <v>0</v>
      </c>
    </row>
    <row r="14" spans="1:19" ht="22.5" customHeight="1" x14ac:dyDescent="0.2">
      <c r="A14" s="12" t="s">
        <v>26</v>
      </c>
      <c r="B14" s="13" t="s">
        <v>27</v>
      </c>
      <c r="C14" s="14">
        <v>329</v>
      </c>
      <c r="D14" s="17"/>
      <c r="E14" s="16"/>
      <c r="F14" s="16"/>
      <c r="G14" s="16">
        <v>0</v>
      </c>
      <c r="H14" s="17"/>
      <c r="I14" s="16"/>
      <c r="J14" s="16"/>
      <c r="K14" s="18">
        <v>0</v>
      </c>
      <c r="L14" s="17"/>
      <c r="M14" s="16"/>
      <c r="N14" s="18">
        <v>0</v>
      </c>
      <c r="O14" s="19">
        <f t="shared" si="0"/>
        <v>0</v>
      </c>
      <c r="P14" s="17">
        <v>0</v>
      </c>
      <c r="Q14" s="16">
        <v>0</v>
      </c>
      <c r="R14" s="16">
        <v>0</v>
      </c>
      <c r="S14" s="18">
        <v>0</v>
      </c>
    </row>
    <row r="15" spans="1:19" ht="22.5" customHeight="1" x14ac:dyDescent="0.2">
      <c r="A15" s="12" t="s">
        <v>28</v>
      </c>
      <c r="B15" s="13" t="s">
        <v>29</v>
      </c>
      <c r="C15" s="14">
        <v>179</v>
      </c>
      <c r="D15" s="17">
        <v>11</v>
      </c>
      <c r="E15" s="16"/>
      <c r="F15" s="16"/>
      <c r="G15" s="16">
        <v>11</v>
      </c>
      <c r="H15" s="17">
        <v>12</v>
      </c>
      <c r="I15" s="16"/>
      <c r="J15" s="16"/>
      <c r="K15" s="18">
        <v>12</v>
      </c>
      <c r="L15" s="17"/>
      <c r="M15" s="16"/>
      <c r="N15" s="18">
        <v>0</v>
      </c>
      <c r="O15" s="19">
        <f t="shared" si="0"/>
        <v>12</v>
      </c>
      <c r="P15" s="17">
        <v>0</v>
      </c>
      <c r="Q15" s="16">
        <v>0</v>
      </c>
      <c r="R15" s="16">
        <v>0</v>
      </c>
      <c r="S15" s="18">
        <v>0</v>
      </c>
    </row>
    <row r="16" spans="1:19" ht="22.5" customHeight="1" x14ac:dyDescent="0.2">
      <c r="A16" s="12" t="s">
        <v>30</v>
      </c>
      <c r="B16" s="13" t="s">
        <v>31</v>
      </c>
      <c r="C16" s="14">
        <v>6</v>
      </c>
      <c r="D16" s="17"/>
      <c r="E16" s="16"/>
      <c r="F16" s="16"/>
      <c r="G16" s="16">
        <v>0</v>
      </c>
      <c r="H16" s="17"/>
      <c r="I16" s="16"/>
      <c r="J16" s="16"/>
      <c r="K16" s="18">
        <v>0</v>
      </c>
      <c r="L16" s="17"/>
      <c r="M16" s="16"/>
      <c r="N16" s="18">
        <v>0</v>
      </c>
      <c r="O16" s="19">
        <f t="shared" si="0"/>
        <v>0</v>
      </c>
      <c r="P16" s="17">
        <v>0</v>
      </c>
      <c r="Q16" s="16">
        <v>0</v>
      </c>
      <c r="R16" s="16">
        <v>0</v>
      </c>
      <c r="S16" s="18">
        <v>0</v>
      </c>
    </row>
    <row r="17" spans="1:19" ht="22.5" customHeight="1" x14ac:dyDescent="0.2">
      <c r="A17" s="12" t="s">
        <v>32</v>
      </c>
      <c r="B17" s="13" t="s">
        <v>33</v>
      </c>
      <c r="C17" s="14">
        <v>27</v>
      </c>
      <c r="D17" s="17"/>
      <c r="E17" s="16"/>
      <c r="F17" s="16"/>
      <c r="G17" s="16">
        <v>0</v>
      </c>
      <c r="H17" s="17"/>
      <c r="I17" s="16"/>
      <c r="J17" s="16"/>
      <c r="K17" s="18">
        <v>0</v>
      </c>
      <c r="L17" s="17"/>
      <c r="M17" s="16"/>
      <c r="N17" s="18">
        <v>0</v>
      </c>
      <c r="O17" s="19">
        <f t="shared" si="0"/>
        <v>0</v>
      </c>
      <c r="P17" s="17">
        <v>0</v>
      </c>
      <c r="Q17" s="16">
        <v>0</v>
      </c>
      <c r="R17" s="16">
        <v>0</v>
      </c>
      <c r="S17" s="18">
        <v>0</v>
      </c>
    </row>
    <row r="18" spans="1:19" ht="22.5" customHeight="1" x14ac:dyDescent="0.2">
      <c r="A18" s="12" t="s">
        <v>34</v>
      </c>
      <c r="B18" s="13" t="s">
        <v>35</v>
      </c>
      <c r="C18" s="14">
        <v>31</v>
      </c>
      <c r="D18" s="17">
        <v>6</v>
      </c>
      <c r="E18" s="16"/>
      <c r="F18" s="16"/>
      <c r="G18" s="16">
        <v>6</v>
      </c>
      <c r="H18" s="17">
        <v>3</v>
      </c>
      <c r="I18" s="16"/>
      <c r="J18" s="16"/>
      <c r="K18" s="18">
        <v>3</v>
      </c>
      <c r="L18" s="17"/>
      <c r="M18" s="16"/>
      <c r="N18" s="18">
        <v>0</v>
      </c>
      <c r="O18" s="19">
        <f t="shared" si="0"/>
        <v>3</v>
      </c>
      <c r="P18" s="17">
        <v>0</v>
      </c>
      <c r="Q18" s="16">
        <v>0</v>
      </c>
      <c r="R18" s="16">
        <v>0</v>
      </c>
      <c r="S18" s="18">
        <v>0</v>
      </c>
    </row>
    <row r="19" spans="1:19" ht="48" customHeight="1" x14ac:dyDescent="0.2">
      <c r="A19" s="12" t="s">
        <v>36</v>
      </c>
      <c r="B19" s="13" t="s">
        <v>37</v>
      </c>
      <c r="C19" s="14">
        <v>194</v>
      </c>
      <c r="D19" s="17">
        <v>5</v>
      </c>
      <c r="E19" s="16">
        <v>1</v>
      </c>
      <c r="F19" s="16"/>
      <c r="G19" s="16">
        <v>6</v>
      </c>
      <c r="H19" s="17">
        <v>5</v>
      </c>
      <c r="I19" s="16"/>
      <c r="J19" s="16"/>
      <c r="K19" s="18">
        <v>5</v>
      </c>
      <c r="L19" s="17"/>
      <c r="M19" s="16"/>
      <c r="N19" s="18">
        <v>0</v>
      </c>
      <c r="O19" s="19">
        <f t="shared" si="0"/>
        <v>5</v>
      </c>
      <c r="P19" s="17">
        <v>0</v>
      </c>
      <c r="Q19" s="16">
        <v>0</v>
      </c>
      <c r="R19" s="16">
        <v>0</v>
      </c>
      <c r="S19" s="18">
        <v>0</v>
      </c>
    </row>
    <row r="20" spans="1:19" ht="39" customHeight="1" x14ac:dyDescent="0.2">
      <c r="A20" s="12" t="s">
        <v>38</v>
      </c>
      <c r="B20" s="13" t="s">
        <v>39</v>
      </c>
      <c r="C20" s="14">
        <v>97</v>
      </c>
      <c r="D20" s="17">
        <v>8</v>
      </c>
      <c r="E20" s="16"/>
      <c r="F20" s="16"/>
      <c r="G20" s="16">
        <v>8</v>
      </c>
      <c r="H20" s="17">
        <v>5</v>
      </c>
      <c r="I20" s="16"/>
      <c r="J20" s="16"/>
      <c r="K20" s="18">
        <v>5</v>
      </c>
      <c r="L20" s="17"/>
      <c r="M20" s="16"/>
      <c r="N20" s="18">
        <v>0</v>
      </c>
      <c r="O20" s="19">
        <f t="shared" si="0"/>
        <v>5</v>
      </c>
      <c r="P20" s="17">
        <v>0</v>
      </c>
      <c r="Q20" s="16">
        <v>0</v>
      </c>
      <c r="R20" s="16">
        <v>0</v>
      </c>
      <c r="S20" s="18">
        <v>0</v>
      </c>
    </row>
    <row r="21" spans="1:19" ht="52.5" customHeight="1" thickBot="1" x14ac:dyDescent="0.25">
      <c r="A21" s="20" t="s">
        <v>40</v>
      </c>
      <c r="B21" s="21" t="s">
        <v>41</v>
      </c>
      <c r="C21" s="22">
        <v>22</v>
      </c>
      <c r="D21" s="23">
        <v>3</v>
      </c>
      <c r="E21" s="24"/>
      <c r="F21" s="24"/>
      <c r="G21" s="16">
        <v>3</v>
      </c>
      <c r="H21" s="23">
        <v>3</v>
      </c>
      <c r="I21" s="24"/>
      <c r="J21" s="24"/>
      <c r="K21" s="25">
        <v>3</v>
      </c>
      <c r="L21" s="23"/>
      <c r="M21" s="24"/>
      <c r="N21" s="25">
        <v>0</v>
      </c>
      <c r="O21" s="26">
        <f t="shared" si="0"/>
        <v>3</v>
      </c>
      <c r="P21" s="46">
        <v>0</v>
      </c>
      <c r="Q21" s="39">
        <v>0</v>
      </c>
      <c r="R21" s="39">
        <v>0</v>
      </c>
      <c r="S21" s="47">
        <v>0</v>
      </c>
    </row>
    <row r="22" spans="1:19" ht="15.75" thickBot="1" x14ac:dyDescent="0.25">
      <c r="A22" s="27"/>
      <c r="B22" s="28" t="s">
        <v>42</v>
      </c>
      <c r="C22" s="41">
        <f t="shared" ref="C22:O22" si="1">SUM(C6:C21)</f>
        <v>6500</v>
      </c>
      <c r="D22" s="29">
        <f t="shared" si="1"/>
        <v>84</v>
      </c>
      <c r="E22" s="30">
        <f t="shared" si="1"/>
        <v>56</v>
      </c>
      <c r="F22" s="30">
        <f t="shared" si="1"/>
        <v>0</v>
      </c>
      <c r="G22" s="43">
        <f t="shared" si="1"/>
        <v>140</v>
      </c>
      <c r="H22" s="31">
        <f t="shared" si="1"/>
        <v>84</v>
      </c>
      <c r="I22" s="30">
        <f t="shared" si="1"/>
        <v>53</v>
      </c>
      <c r="J22" s="30">
        <f t="shared" si="1"/>
        <v>0</v>
      </c>
      <c r="K22" s="42">
        <f t="shared" si="1"/>
        <v>137</v>
      </c>
      <c r="L22" s="31">
        <f t="shared" si="1"/>
        <v>1</v>
      </c>
      <c r="M22" s="30">
        <f t="shared" si="1"/>
        <v>0</v>
      </c>
      <c r="N22" s="32">
        <f t="shared" si="1"/>
        <v>1</v>
      </c>
      <c r="O22" s="41">
        <f t="shared" si="1"/>
        <v>138</v>
      </c>
      <c r="P22" s="44">
        <f t="shared" ref="P22:S22" si="2">SUM(P6:P21)</f>
        <v>0</v>
      </c>
      <c r="Q22" s="43">
        <f t="shared" si="2"/>
        <v>0</v>
      </c>
      <c r="R22" s="43">
        <f t="shared" si="2"/>
        <v>0</v>
      </c>
      <c r="S22" s="42">
        <f t="shared" si="2"/>
        <v>0</v>
      </c>
    </row>
    <row r="23" spans="1:19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19" ht="20.25" customHeight="1" x14ac:dyDescent="0.2">
      <c r="A24" s="38" t="s">
        <v>43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9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9" ht="35.25" customHeight="1" x14ac:dyDescent="0.2">
      <c r="B26" s="36"/>
      <c r="C26" s="65" t="s">
        <v>44</v>
      </c>
      <c r="D26" s="59" t="s">
        <v>45</v>
      </c>
      <c r="E26" s="59"/>
    </row>
    <row r="27" spans="1:19" ht="26.25" customHeight="1" x14ac:dyDescent="0.2">
      <c r="B27" s="36"/>
      <c r="C27" s="85"/>
      <c r="D27" s="37" t="s">
        <v>8</v>
      </c>
      <c r="E27" s="37" t="s">
        <v>9</v>
      </c>
    </row>
    <row r="28" spans="1:19" x14ac:dyDescent="0.2">
      <c r="C28" s="72">
        <f>(D22*100)/G22</f>
        <v>60</v>
      </c>
      <c r="D28" s="74">
        <f>(E22+F22)*100/G22</f>
        <v>40</v>
      </c>
      <c r="E28" s="75"/>
    </row>
    <row r="29" spans="1:19" x14ac:dyDescent="0.2">
      <c r="C29" s="73"/>
      <c r="D29" s="16">
        <f>(E22*100)/G22</f>
        <v>40</v>
      </c>
      <c r="E29" s="16">
        <f>(F22*100)/G22</f>
        <v>0</v>
      </c>
    </row>
  </sheetData>
  <mergeCells count="23">
    <mergeCell ref="C28:C29"/>
    <mergeCell ref="D28:E28"/>
    <mergeCell ref="L3:N3"/>
    <mergeCell ref="O3:O5"/>
    <mergeCell ref="P3:P5"/>
    <mergeCell ref="L4:L5"/>
    <mergeCell ref="M4:M5"/>
    <mergeCell ref="N4:N5"/>
    <mergeCell ref="C26:C27"/>
    <mergeCell ref="D26:E26"/>
    <mergeCell ref="Q3:S4"/>
    <mergeCell ref="D4:D5"/>
    <mergeCell ref="E4:F4"/>
    <mergeCell ref="G4:G5"/>
    <mergeCell ref="H4:H5"/>
    <mergeCell ref="I4:J4"/>
    <mergeCell ref="K4:K5"/>
    <mergeCell ref="H3:K3"/>
    <mergeCell ref="B1:G1"/>
    <mergeCell ref="A3:A5"/>
    <mergeCell ref="B3:B5"/>
    <mergeCell ref="C3:C5"/>
    <mergeCell ref="D3:G3"/>
  </mergeCell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Ogrodnik</dc:creator>
  <cp:lastModifiedBy>Joanna Ogrodnik</cp:lastModifiedBy>
  <cp:lastPrinted>2019-10-11T11:48:50Z</cp:lastPrinted>
  <dcterms:created xsi:type="dcterms:W3CDTF">2019-10-03T09:17:02Z</dcterms:created>
  <dcterms:modified xsi:type="dcterms:W3CDTF">2019-10-11T11:49:21Z</dcterms:modified>
</cp:coreProperties>
</file>