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720" windowWidth="20730" windowHeight="117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comments1.xml><?xml version="1.0" encoding="utf-8"?>
<comments xmlns="http://schemas.openxmlformats.org/spreadsheetml/2006/main">
  <authors>
    <author>Kurzępa Iwona</author>
  </authors>
  <commentList>
    <comment ref="C13" authorId="0">
      <text>
        <r>
          <rPr>
            <sz val="9"/>
            <rFont val="Tahoma"/>
            <family val="2"/>
          </rPr>
          <t>Ilekroć w wyszczególnieniu jest mowa o:
a) szkołach podstawowych - należy przez to rozumieć także szkoły artystyczne realizujące kształcenie ogólne w zakresie szkoły podstawowej prowadzone przez jednostki samorzadu terytorialnego
b) dotychczasowych gimnazjach - nalezy przez to rozumiec także klasy dotychczasowego gimnazjum prowadzone w szkołach innego typu, o których mowa w art. 129 ust. 8 ustawy z dnia 14 grudnia 2016 r. - Przepisy wprowadzajace ustawę - Prawo oświatowe (Dz. U. z 2017 r. poz. 60), oraz szkoły artystyczne realizujace kształcenie ogólne w zaktresie gotychczasowego gimnazjum prowadzone przez jednostki samorzadu terytorialnego</t>
        </r>
      </text>
    </comment>
    <comment ref="L13" authorId="0">
      <text>
        <r>
          <rPr>
            <sz val="9"/>
            <rFont val="Tahoma"/>
            <family val="2"/>
          </rPr>
          <t>Niepotrzebne skreslić</t>
        </r>
      </text>
    </comment>
    <comment ref="T13" authorId="0">
      <text>
        <r>
          <rPr>
            <sz val="9"/>
            <rFont val="Tahoma"/>
            <family val="2"/>
          </rPr>
          <t>Niepotrzebne skreslić</t>
        </r>
      </text>
    </comment>
    <comment ref="C16" authorId="0">
      <text>
        <r>
          <rPr>
            <sz val="9"/>
            <rFont val="Tahoma"/>
            <family val="2"/>
          </rPr>
          <t>W kwocie dotacji celowej otrzymanej w 2017 r. nie uwzglednia się kwoty dotacji celowej na refundację kosztów poniesionych w roku szkolnym 2016/2016 dla klas I-V szkół podstawowych lub odpowiednich klas szkół artystycznych realizujacych kształcenie ogólne, klas II dotychczasowych gimnazjów lub odpowiednich klas szkół artystycznych realizujacych kształcenie ogólne oraz środków w wysokosci 1% wykorzystanej dotacji celowej otrzymanych przez jednostkę samorządu terytorialnego na pokrycie koszttów obsługi zadania wyszczególnionego w poz. 1</t>
        </r>
      </text>
    </comment>
    <comment ref="C17" authorId="0">
      <text>
        <r>
          <rPr>
            <sz val="9"/>
            <rFont val="Tahoma"/>
            <family val="2"/>
          </rPr>
          <t>W kwocie dotacji celowej otrzymanej w 2017 r. nie uwzglednia się kwoty dotacji celowej na refundację kosztów poniesionych w roku szkolnym 2016/2016 dla klas I-V szkół podstawowych lub odpowiednich klas szkół artystycznych realizujacych kształcenie ogólne, klas II dotychczasowych gimnazjów lub odpowiednich klas szkół artystycznych realizujacych kształcenie ogólne oraz środków w wysokosci 1% wykorzystanej dotacji celowej otrzymanych przez jednostkę samorządu terytorialnego na pokrycie koszttów obsługi zadania wyszczególnionego w poz. 2</t>
        </r>
      </text>
    </comment>
    <comment ref="C19" authorId="0">
      <text>
        <r>
          <rPr>
            <sz val="9"/>
            <rFont val="Tahoma"/>
            <family val="2"/>
          </rPr>
          <t>Należy wypełnić poz. 4 w przypadku, gdy liczba uczniów danych klas w roku szkolnym2017/2018 uległa zwiększeniu w stosunku do liczby uczniów danych klas w roku szkolnym 2016/2017</t>
        </r>
      </text>
    </comment>
    <comment ref="C20" authorId="0">
      <text>
        <r>
          <rPr>
            <sz val="9"/>
            <rFont val="Tahoma"/>
            <family val="2"/>
          </rPr>
          <t>Należy wypełnić poz. 5 w przypadku, gdy w roku szkolnym 2016/2017 nie funkcjonowały klasy II, III i V szkół podstawowych lub klasy II dotychczasowych gimnazjów lub nie uczeszczali do tych klas uczniowie</t>
        </r>
      </text>
    </comment>
    <comment ref="C21" authorId="0">
      <text>
        <r>
          <rPr>
            <sz val="9"/>
            <rFont val="Tahoma"/>
            <family val="2"/>
          </rPr>
          <t>Należy wypełnić poz. 6 w przypadku, gdy liczba uczniów danych klas w roku szkolnym 2017/2018 nie uległa zwiekszeniu w stosunku do liczby uczniów danych klas w roku szkolnym 2016/2017, a istniała konieczność zakupu kompletu podręczników lub materiałów edukacyjnych z powodu niedokonania zakupu takiego kompletu ze środków ostatniej dotacji celowej (udzielonej odpowiednio w 2015 r. lub 2016 r.) na wszystkich uczniów tej klasy</t>
        </r>
      </text>
    </comment>
    <comment ref="C27" authorId="0">
      <text>
        <r>
          <rPr>
            <sz val="9"/>
            <rFont val="Tahoma"/>
            <family val="2"/>
          </rPr>
          <t>Wysokość udokumentowanych wydatków nie może być większa niż kwota wydatków wskazana w poz. 8</t>
        </r>
      </text>
    </comment>
    <comment ref="C28" authorId="0">
      <text>
        <r>
          <rPr>
            <sz val="9"/>
            <rFont val="Tahoma"/>
            <family val="2"/>
          </rPr>
          <t>Wysokość udokumentowanych wydatków nie może być większa niż kwota wydatków wskazana w poz. 9</t>
        </r>
      </text>
    </comment>
  </commentList>
</comments>
</file>

<file path=xl/sharedStrings.xml><?xml version="1.0" encoding="utf-8"?>
<sst xmlns="http://schemas.openxmlformats.org/spreadsheetml/2006/main" count="217" uniqueCount="61">
  <si>
    <t>Załącznik nr 8</t>
  </si>
  <si>
    <t>Nazwa jednostki samorządu terytorialnego</t>
  </si>
  <si>
    <t>Kod TERYT</t>
  </si>
  <si>
    <t>Poz.</t>
  </si>
  <si>
    <t>Razem</t>
  </si>
  <si>
    <t>Kwota dotacji celowej otrzymanej w 2014 r.1)na  wyposażenie klas I w podręczniki do zajęć z zakresu danego języka obcego nowożytnego lub w materiały edukacyjne do zajęć z zakresu danego języka obcego nowożytnego</t>
  </si>
  <si>
    <t xml:space="preserve">Kwota dotacji celowej otrzymanej w 2014 r.2) na  wyposażenie klas I w materiały ćwiczeniowe </t>
  </si>
  <si>
    <t>Rzeczywista liczba uczniów klas I w roku szkolnym 2014/2015 powiększona o liczbę uczniów równą liczbie oddziałów klas I, którym  szkoły ze środków dotacji celowej w 2014 r. zapewniły podręczniki do zajęć z zakresu danego języka obcego nowożytnego lub materiały edukacyjne do zajęć z zakresu danego języka obcego nowożytnego</t>
  </si>
  <si>
    <t>Rzeczywista liczba uczniów klas I w roku szkolnym 2014/2015, którym  szkoły ze środków dotacji celowej w 2014 r. zapewniły materiały ćwiczeniowe</t>
  </si>
  <si>
    <t>Maksymalna kwota dotacji celowej należnej w 2014 r. na wyposażenie klas I w podręczniki do zajęć z zakresu danego języka obcego nowożytnego lub materiały edukacyjne do zajęć z zakresu danego języka obcego nowożytnego (iloczyn liczby uczniów wskazanej w poz. 3, kol. 3 oraz kwoty 24,75 zł na ucznia)Jeżeli maksymalna kwota dotacji celowej należnej w 2014 r.  jest większa niż kwota dotacji celowej otrzymanej w 2014 r. (poz. 1, kol. 3) należy wpisać kwotę dotacji celowej otrzymanej w 2014 r. (poz. 1, kol. 3).</t>
  </si>
  <si>
    <t>Maksymalna kwota dotacji celowej należnej w 2014 r. na wyposażenie klas I w materiały ćwiczeniowe (iloczyn liczby uczniów wskazanej w poz. 4, kol. 3 oraz kwoty 49,50 zł na ucznia) Jeżeli maksymalna kwota dotacji celowej należnej w 2014 r. jest większa niż kwota dotacji celowej otrzymanej w 2014 r. (poz. 2, kol. 3) należy wpisać kwotę dotacji celowej otrzymanej w 2014 r. (poz. 2, kol. 3).</t>
  </si>
  <si>
    <t xml:space="preserve">Różnica pomiędzy kwotą dotacji celowej wskazaną w poz. 1,  a maksymalną kwotą dotacji celowej wskazaną w poz. 5  </t>
  </si>
  <si>
    <t xml:space="preserve">Różnica pomiędzy kwotą  dotacji celowej wskazaną w poz. 2,  a maksymalną kwotą dotacji celowej wskazaną w poz. 6  </t>
  </si>
  <si>
    <t>Wysokość udokumentowanych wydatków poniesionych w 2014 r. (pokrytych ze środków dotacji celowej na 2014 r.) na zapewnienie wyposażenia klas I w podręczniki do zajęć z zakresu danego języka obcego nowożytnego lub materiały edukacyjne do zajęć z zakresu danego języka obcego nowożytnego na rok szkolny 2014/2015</t>
  </si>
  <si>
    <t>Wysokość udokumentowanych wydatków poniesionych w 2014 r. (pokrytych ze środków dotacji celowej na 2014 r.) na zapewnienie  wyposażenia klas I w materiały ćwiczeniowe na rok szkolny 2014/2015</t>
  </si>
  <si>
    <t>Różnica pomiędzy maksymalną kwotą dotacji celowej, wskazaną w poz. 5, a wysokością  udokumentowanych wydatków poniesionych w 2014 r., wskazaną w poz. 9 Jeżeli różnica jest ujemna należy wpisać „0”.</t>
  </si>
  <si>
    <t>Różnica pomiędzy maksymalną kwotą dotacji celowej, wskazaną w poz. 6, a wysokością  udokumentowanych wydatków poniesionych w 2014 r., wskazaną w poz. 10 Jeżeli różnica jest ujemna należy wpisać „0”.</t>
  </si>
  <si>
    <t>Wysokość środków podlegających zwrotowi – suma kwot wskazanych w poz. 7, 8, 11 i 12</t>
  </si>
  <si>
    <t>Wysokość środków podlegających zwrotowi w zakresie obsługi zadania (1% kwoty wskazanej w poz. 13) po zaokrągleniu w dół do pełnych groszy</t>
  </si>
  <si>
    <t>Kwota dotacji celowej podlegająca zwrotowi (suma kwot wskazanych w  poz. 13 i 14)</t>
  </si>
  <si>
    <r>
      <t xml:space="preserve">………………………………………………………………………………………….…………………                                        
</t>
    </r>
    <r>
      <rPr>
        <sz val="8"/>
        <color indexed="8"/>
        <rFont val="Arial"/>
        <family val="2"/>
      </rPr>
      <t>data sporządzenia, pieczęć i podpis wójta/burmistrza/prezydenta miasta/starosty/marszałka województwa</t>
    </r>
  </si>
  <si>
    <t xml:space="preserve">Różnica pomiędzy kwotą dotacji celowej wskazaną w poz. 1  a maksymalną kwotą dotacji celowej wskazaną w poz. 8  </t>
  </si>
  <si>
    <t xml:space="preserve">Różnica pomiędzy kwotą  dotacji celowej wskazaną w poz. 2  a maksymalną kwotą dotacji celowej wskazaną w poz. 9  </t>
  </si>
  <si>
    <t>klasa I</t>
  </si>
  <si>
    <t>klasa II</t>
  </si>
  <si>
    <t>klasa III</t>
  </si>
  <si>
    <t>klasa IV</t>
  </si>
  <si>
    <t>klasa V</t>
  </si>
  <si>
    <t>klasa VI</t>
  </si>
  <si>
    <t>Rozliczenie  
wykorzystania dotacji celowej otrzymanej w 2017 r. na wyposażenie szkół w podręczniki, materiały edukacyjne lub materiały ćwiczeniowe</t>
  </si>
  <si>
    <t>Wyszczególnienie</t>
  </si>
  <si>
    <t>Szkoły podstawowe/szkoły artystyczne realizująca kształcenie ogólne w zakresie szkoły podstawowej</t>
  </si>
  <si>
    <t>Dotychczasowe gimnazja/szkoły artystyczna realizująca kształcenie ogólne w zakresie dotychczasowego gimnazjum</t>
  </si>
  <si>
    <t>klasa VII</t>
  </si>
  <si>
    <t>klasa VIII</t>
  </si>
  <si>
    <r>
      <t>Kwota dotacji celowej otrzymanej w 2017 r.</t>
    </r>
    <r>
      <rPr>
        <sz val="10"/>
        <color indexed="8"/>
        <rFont val="Arial"/>
        <family val="2"/>
      </rPr>
      <t xml:space="preserve"> na  wyposażenie klas I - VII szkół podstawowych oraz klas II i III dotychczasowych gimnazjów w materiały ćwiczeniowe </t>
    </r>
  </si>
  <si>
    <t>Rzeczywista liczba uczniów klas II, III i V szkół podstawowych lub klas II dotychczasowych gimnazjów, dla których istniała konieczność zapewnienia na szkolny 2017/2018 kompletu podręczników lub materiałów edukacyjnych</t>
  </si>
  <si>
    <t>Rzeczywista liczba uczniów klas I - VII szkół podstawowych lub klas II i III dotychczasowych gimnazjów w roku szkolnym 2017/2018, którym  szkoły ze środków dotacji celowej w 2017 r. zapewniły materiały ćwiczeniowe</t>
  </si>
  <si>
    <r>
      <t xml:space="preserve">Maksymalna kwota dotacji celowej należnej w 2017 r. na wyposażenie klas I szkół podstawowych w podręczniki do zajęć z zakresu edukacji: polonistycznej, matematycznej, przyrodniczej i społecznej, podręczniki do zajęć z zakresu danego języka obcego nowożytnego lub materiały edukacyjne, klas II i III szkół podstawowych w podręczniki do zajęć z zakresu danego języka obcego nowożytnego lub materiały edukacyjne do zajęć z zakresu danego języka obcego nowożytnego, klas IV-VII szkół podstawowych w podręczniki lub materiały edukacyjne oraz klas II i III dotychczasowych gimnazjów w podręczniki lub materiały edukacyjne (iloczyn liczby uczniów wskazanej odpowiednio w:
- poz. 3. kol. 3 oraz kwoty 74,25 na ucznia,
- poz. 4. kol. 4 i 5, poz. 5, kol. 4 i 5, poz. 6, kol. 4 i 5 oraz kwoty 24,75 zł na ucznia,
- poz. 3, kol. 6 i 8, poz. 4, kol. 7, poz. 5, kol. 7, poz. 6, kol. 7 oraz kwoty 138,61 zł na ucznia,
- poz. 3, kol. 9 i 13, poz. 4, kol. 12, poz. 5, kol. 12, poz. 6, kol. 12, oraz kwoty 247,52 zł na ucznia)
</t>
    </r>
    <r>
      <rPr>
        <i/>
        <sz val="10"/>
        <rFont val="Arial"/>
        <family val="2"/>
      </rPr>
      <t>Jeżeli maksymalna kwota dotacji celowej należnej w 2017 r.  jest większa niż kwota dotacji celowej otrzymanej w 2017 r. (poz. 1, kol. 3 - 9, 12 i 13), należy wpisać kwotę dotacji celowej otrzymanej w 2017 r. (poz. 1, kol. 3 - 9, 12 i 13).</t>
    </r>
  </si>
  <si>
    <r>
      <t xml:space="preserve">Maksymalna kwota dotacji celowej należnej w 2017 r. na wyposażenie klas I - VII szkół podstawowych lub klas II i III dotychczasowych gimnazjów w materiały ćwiczeniowe (iloczyn liczby uczniów wskazanej odpowiednio w:
- w poz. 7, kol. 3 - 5 oraz kwoty 49,50 zł na ucznia
- w poz. 7, kol. 6-9, 12 i 13 oraz kwoty 24,75 zł na ucznia )
</t>
    </r>
    <r>
      <rPr>
        <i/>
        <sz val="10"/>
        <color indexed="8"/>
        <rFont val="Arial"/>
        <family val="2"/>
      </rPr>
      <t>Jeżeli maksymalna kwota dotacji celowej należnej w 2017 r. jest większa niż kwota dotacji celowej otrzymanej w 2017 r. (poz. 2, kol. 3 - 9, 12 i 13), należy wpisać kwotę dotacji celowej otrzymanej w 2017 r. (poz. 2, kol. 3 - 9, 12 i 13).</t>
    </r>
  </si>
  <si>
    <r>
      <t xml:space="preserve">Różnica pomiędzy maksymalną kwotą dotacji celowej, wskazaną w poz. 8, a wysokością  udokumentowanych wydatków poniesionych w 2017 r., wskazaną w poz. 12                                           
</t>
    </r>
    <r>
      <rPr>
        <i/>
        <sz val="10"/>
        <color indexed="8"/>
        <rFont val="Arial"/>
        <family val="2"/>
      </rPr>
      <t>Jeżeli różnica jest ujemna, należy wpisać „0”.</t>
    </r>
  </si>
  <si>
    <r>
      <t xml:space="preserve">Różnica pomiędzy maksymalną kwotą dotacji celowej, wskazaną w poz. 9, a wysokością  udokumentowanych wydatków poniesionych w 2017 r., wskazaną w poz. 13                                          
</t>
    </r>
    <r>
      <rPr>
        <i/>
        <sz val="10"/>
        <color indexed="8"/>
        <rFont val="Arial"/>
        <family val="2"/>
      </rPr>
      <t>Jeżeli różnica jest ujemna, należy wpisać „0”.</t>
    </r>
  </si>
  <si>
    <t>Kwota dotacji celowej otrzymanej w 2017 r. na refundację poniesionych w roku szkolnym 2016/2017 kosztów zapewnienia uczniom klas IV szkół podstawowych lub klas I dotychczasowych gimnazjów podręczników do danego języka obcego nowożytnego ze względu na zdiagnozowany stopień zaawansowania znajomości danego języka obcego nowożytnego</t>
  </si>
  <si>
    <t>Wysokość udokumentowanych wydatków poniesionych w roku szkolnym2016/2017 na zapewnienie uczniom klas IV szkół podstawowych lub klas I dotychczasowych gimnazjów podręczników do danego języka obcego nowożytnego lub materiałów edukacyjnych do danego języka obcego nowożytnego ze względu na zdiagnozowany stopień zaawansowania znajomości danego języka obcego nowożytnego</t>
  </si>
  <si>
    <r>
      <t xml:space="preserve">Różnica pomiędzy kwotą dotacji celowej, wskazaną w poz. 16, a wysokością udokumentowanych wydatków poniesionych w roku szkolnym 2016/2017, wskazaną w poz. 19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0"/>
        <color indexed="8"/>
        <rFont val="Arial"/>
        <family val="2"/>
      </rPr>
      <t>Jeżeli różnica jest ujemna, należy wpisać „0”.</t>
    </r>
  </si>
  <si>
    <r>
      <t xml:space="preserve">Różnica pomiędzy kwotą dotacji celowej, wskazaną w poz. 17, a wysokością udokumentowanych wydatków poniesionych w roku szkolnym 2016/2017, wskazaną w poz. 20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0"/>
        <color indexed="8"/>
        <rFont val="Arial"/>
        <family val="2"/>
      </rPr>
      <t>Jeżeli różnica jest ujemna, należy wpisać „0”.</t>
    </r>
  </si>
  <si>
    <r>
      <t xml:space="preserve">Różnica pomiędzy kwotą dotacji celowej, wskazaną w poz. 18, a wysokością udokumentowanych wydatków poniesionych w roku szkolnym 2016/2017, wskazaną w poz. 21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0"/>
        <color indexed="8"/>
        <rFont val="Arial"/>
        <family val="2"/>
      </rPr>
      <t>Jeżeli różnica jest ujemna, należy wpisać „0”.</t>
    </r>
  </si>
  <si>
    <t>Wysokość środków podlegających zwrotowi – suma kwot wskazanych w  poz. 10, 11, 14, 15, 22-24</t>
  </si>
  <si>
    <t>Wysokość środków podlegających zwrotowi w zakresie obsługi zadania (1% kwoty wskazanej w poz. 25) po zaokrągleniu w dół do pełnych groszy</t>
  </si>
  <si>
    <t>Kwota dotacji celowej podlegająca zwrotowi (suma kwot wskazanych w  poz. 25 i 26)</t>
  </si>
  <si>
    <r>
      <t>Kwota dotacji celowej otrzymanej w 2017 r.</t>
    </r>
    <r>
      <rPr>
        <sz val="10"/>
        <color indexed="8"/>
        <rFont val="Arial"/>
        <family val="2"/>
      </rPr>
      <t xml:space="preserve"> na  wyposażenie:
- klas I szkół podstawowych w podręczniki do zajęc z zakresu edukacji polonistycznej, matematycznej, przyrodniczej i społecznej, podreczniki do zajęć z zakresu danego języka obcego nowozytnego lub materiały edukacyjne
- klas II i III szkół podstawowych w podręczniki do zajęć z zakresu danego języka obcego nowożytnego lub materiały edukacyjne do zajęć z zakresu danego języka obcego nowożytnego,
- klas IV - VIII szkół podstawowych lub klas II i III dotychczasowych gimnazjów w podręczniki lub materiały edukacyjne</t>
    </r>
  </si>
  <si>
    <t>Rzeczywisty wzrost liczby uczniów danych klas w roku szkolnym 2017/2018 w stosunku do:
- liczby uczniów odpowiednio klas II i III szkół podstawowych, którym w roku szkolnym 2016/2017 szkoły zapewniły komplety podręczników do zajęć z zakresu danego języka obcego nowożytnego lub materiałów edukacyjnych do zajęc z zakresu danego języka obcego nowozytnego,
- liczby uczniów odpowiednio klas V szkół podstawowych oraz klas II dotychczasowych gimnazjów, którym w roku szkolnym 2016/2017 szkoły zapewniły komplety podręczników lub materiałów edukacyjnych</t>
  </si>
  <si>
    <t>Uwaga: jednostka samorządu terytorialnego uwzględnia w rozliczeniu szkoły podstawowe, dotychczasowe gimnazja, szkoły innego typu, w których są prowadzone klasy dotychczasowego gimnazjum i szkoły artystyczne realizujące kształcenie ogólne w zakresie szkoły podstawowej lub gimnazjum, prowadzone przez daną jednostkę samorządu terytorialnego, oraz szkoły podstawowe, dotychczasowe gimnazja i szkoły innego typu, w których prowadzone są klasy dotychczasowego gimnazjum, prowadzone przez osoby prawne inne niż jednostka samorządu terytorialnego lub osoby fizyczne</t>
  </si>
  <si>
    <t>Rzeczywista liczba uczniów klas I, IV, VI i VII podstawowych lub klas III dotychczasowych gimnazjów w roku szkolnym 2017/2018 powiększona o liczbę uczniów równą liczbie oddziałów danych klas, którym szkoły ze środków dotacji celowej w 2017 r. zapewniły podręczniki lub materiały edukacyjne</t>
  </si>
  <si>
    <t>Rzeczywista liczba uczniów danych klas w roku szkolnym 20172018 powiekszona o liczbę uczniów równą liczbie oddziałów danych klas</t>
  </si>
  <si>
    <t>Wysokość udokumentowanych wydatków poniesionych w 2017 r. (pokrytych ze środków dotacji celowej na 2017 r.) na zapewnienie wyposażenia szkół w:
- podręczniki do zajęć z zakresu edukacji polonistycznej, matematycznej, przyrodniczej i społecznej, podręczniki do zajęć z zakresu danego języka obcego nowozytnego lub materiały edukacyjne w klasach I szkół podstawowych
- podręczniki do zajęć z zakresu danego języka obcego nowożytnego lub materiały edukacyjne do zajęć z zakresu danego języka obcego nowożytnego w klasach I i III szkół podstawowych,
- podręczniki lub materiały edukacyjne w klasach IV-VII szkół podstawowych lub klasach II i III dotychczasowych gimnazjów</t>
  </si>
  <si>
    <t>Wysokość udokumentowanych wydatków poniesionych w 2017 r. (pokrytych ze środków dotacji celowej na 2017 r.) na zapewnienie  wyposażenia szkół w materiały ćwiczeniowe w klasach I - VII szkół podstawowych oraz klasach II i III dotychczasowych gimnazjów</t>
  </si>
  <si>
    <t>Kwota dotacji celowej otrzymanej w 2017 r. na refundację poniesionych w roku szkolnym 2016/2017 kosztów zapewnienia wyposażenia klas I-III szkół podstawowych w komplety podręczników do zajęć z zakresu danego języka obcego nowożytnego lub materiałów edukacyjnych do zajęć z zakresu danego języka obcego nowożytnego oraz klas IV i V szkół podstawowych lub klas I i II dotychczasowych gimnazjów w komplety podręczników lub materiałów edukacyjnych, dla iczby uczniów tych klas zwiększonej w stosunku do liczby uczniów, którym szkoły z dotacji celowej otrzymanej w 2016 r. zapewniły te komplety podręczników lub materiałów edukacyjnych</t>
  </si>
  <si>
    <t>Kwota dotacji celowej otrzymanej w 2017 r. na refundację poniesionych w roku szkolnym 2016/2017 kosztów zapewnienia wyposażenia klas I-V szkół podstawowych oraz klas I i II dotychczasowych gimnazjów w komplety materiałów ćwiczeniowych, dla liczby uczniów tych klas zwiększonej w stosunku do liczby uczniów, którym szkoły z dotacji celowej otrzymanej w 2016 r. zapewniły te komplety materiałów ćwiczeniowych</t>
  </si>
  <si>
    <t>Wysokość udokumentowanych wydatków poniesionych w roku szkolnym 2016/2017 na zapewnienie wyposażenia klas I-III szkół podstawowych w komplety podręczników do zajęć z zakresu danego języka obcego nowożytnego lub materiałów edukacyjnych do zajęć z zakresu danego języka obcego nowożytnego oraz klas IV i V szkół podstawowych lub klas I i II dotychczasowych gimnazjów w komplety podręczników lub materiałów edukacyjnych, dla liczby uczniów tych klas zwiększonej w stosunku do liczby uczniów, którym szkoły z dotacji celowej otrzymanej w 2016 r. zapewniły te komplety podręczników lub materiałów edukacyjnych</t>
  </si>
  <si>
    <t>Wysokość udokumentowanych wydatków poniesionych w roku szkolnym 2016/2017 na zapewnienie wyposażenia klas I-V szkół podstawowych oraz klas I i II dotychczasowych gimnazjów w komplety materiałów ćwiczeniowych dla liczby uczniów tych klas zwiększonej w stosunku do liczby uczniów, którym szkoły z dotacji celowej otrzymanej w 2016 r. zapewniły te komplety materiałów ćwiczeniowych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</si>
</sst>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\ _z_ł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i/>
      <sz val="10"/>
      <color indexed="8"/>
      <name val="Arial"/>
      <family val="2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sz val="11"/>
      <color indexed="40"/>
      <name val="Calibri"/>
      <family val="2"/>
    </font>
    <font>
      <sz val="11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9"/>
      <name val="Tahoma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Times New Roman"/>
      <family val="1"/>
    </font>
    <font>
      <sz val="8"/>
      <color theme="1"/>
      <name val="Calibri"/>
      <family val="2"/>
    </font>
    <font>
      <sz val="11"/>
      <color rgb="FF00B0F0"/>
      <name val="Calibri"/>
      <family val="2"/>
    </font>
    <font>
      <sz val="9"/>
      <color theme="1"/>
      <name val="Arial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48" fillId="0" borderId="0" xfId="0" applyFont="1" applyAlignment="1">
      <alignment horizontal="center" vertical="top" wrapText="1"/>
    </xf>
    <xf numFmtId="0" fontId="49" fillId="0" borderId="0" xfId="0" applyFont="1" applyAlignment="1">
      <alignment vertical="top" wrapText="1"/>
    </xf>
    <xf numFmtId="0" fontId="49" fillId="0" borderId="0" xfId="0" applyFont="1" applyBorder="1" applyAlignment="1">
      <alignment vertical="top"/>
    </xf>
    <xf numFmtId="0" fontId="50" fillId="0" borderId="0" xfId="0" applyFont="1" applyBorder="1" applyAlignment="1">
      <alignment vertical="top"/>
    </xf>
    <xf numFmtId="0" fontId="50" fillId="0" borderId="0" xfId="0" applyFont="1" applyAlignment="1">
      <alignment vertical="top"/>
    </xf>
    <xf numFmtId="0" fontId="49" fillId="0" borderId="0" xfId="0" applyFont="1" applyAlignment="1">
      <alignment vertical="top"/>
    </xf>
    <xf numFmtId="0" fontId="0" fillId="0" borderId="0" xfId="0" applyBorder="1" applyAlignment="1">
      <alignment/>
    </xf>
    <xf numFmtId="49" fontId="50" fillId="0" borderId="0" xfId="0" applyNumberFormat="1" applyFont="1" applyBorder="1" applyAlignment="1" applyProtection="1">
      <alignment vertical="center"/>
      <protection locked="0"/>
    </xf>
    <xf numFmtId="0" fontId="51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 applyProtection="1">
      <alignment horizontal="center" vertical="center"/>
      <protection/>
    </xf>
    <xf numFmtId="0" fontId="49" fillId="0" borderId="10" xfId="0" applyFont="1" applyBorder="1" applyAlignment="1">
      <alignment horizontal="center" vertical="center"/>
    </xf>
    <xf numFmtId="0" fontId="0" fillId="0" borderId="0" xfId="0" applyAlignment="1" applyProtection="1">
      <alignment/>
      <protection/>
    </xf>
    <xf numFmtId="0" fontId="49" fillId="0" borderId="0" xfId="0" applyFont="1" applyBorder="1" applyAlignment="1" applyProtection="1">
      <alignment horizontal="left" vertical="center"/>
      <protection/>
    </xf>
    <xf numFmtId="0" fontId="0" fillId="0" borderId="0" xfId="0" applyAlignment="1" applyProtection="1">
      <alignment/>
      <protection locked="0"/>
    </xf>
    <xf numFmtId="0" fontId="49" fillId="0" borderId="0" xfId="0" applyFont="1" applyBorder="1" applyAlignment="1" applyProtection="1">
      <alignment vertical="center"/>
      <protection locked="0"/>
    </xf>
    <xf numFmtId="0" fontId="52" fillId="0" borderId="0" xfId="0" applyFont="1" applyBorder="1" applyAlignment="1" applyProtection="1">
      <alignment vertical="center" wrapText="1"/>
      <protection locked="0"/>
    </xf>
    <xf numFmtId="0" fontId="52" fillId="0" borderId="0" xfId="0" applyFont="1" applyBorder="1" applyAlignment="1">
      <alignment vertical="center" wrapText="1"/>
    </xf>
    <xf numFmtId="0" fontId="53" fillId="0" borderId="0" xfId="0" applyFont="1" applyAlignment="1">
      <alignment horizontal="center" vertical="top" wrapText="1"/>
    </xf>
    <xf numFmtId="0" fontId="0" fillId="0" borderId="0" xfId="0" applyFill="1" applyAlignment="1">
      <alignment/>
    </xf>
    <xf numFmtId="0" fontId="54" fillId="0" borderId="0" xfId="0" applyFont="1" applyFill="1" applyAlignment="1">
      <alignment/>
    </xf>
    <xf numFmtId="0" fontId="13" fillId="0" borderId="10" xfId="0" applyFont="1" applyFill="1" applyBorder="1" applyAlignment="1">
      <alignment horizontal="center" vertical="center" textRotation="90"/>
    </xf>
    <xf numFmtId="0" fontId="13" fillId="0" borderId="10" xfId="0" applyFont="1" applyFill="1" applyBorder="1" applyAlignment="1" applyProtection="1">
      <alignment horizontal="center" vertical="center" textRotation="90"/>
      <protection/>
    </xf>
    <xf numFmtId="0" fontId="0" fillId="0" borderId="0" xfId="0" applyAlignment="1">
      <alignment/>
    </xf>
    <xf numFmtId="0" fontId="0" fillId="0" borderId="0" xfId="0" applyBorder="1" applyAlignment="1" applyProtection="1">
      <alignment/>
      <protection locked="0"/>
    </xf>
    <xf numFmtId="164" fontId="7" fillId="33" borderId="0" xfId="0" applyNumberFormat="1" applyFont="1" applyFill="1" applyBorder="1" applyAlignment="1" applyProtection="1">
      <alignment horizontal="center" vertical="center"/>
      <protection locked="0"/>
    </xf>
    <xf numFmtId="164" fontId="7" fillId="0" borderId="10" xfId="0" applyNumberFormat="1" applyFont="1" applyFill="1" applyBorder="1" applyAlignment="1" applyProtection="1">
      <alignment horizontal="center" vertical="center"/>
      <protection locked="0"/>
    </xf>
    <xf numFmtId="164" fontId="49" fillId="0" borderId="10" xfId="0" applyNumberFormat="1" applyFont="1" applyFill="1" applyBorder="1" applyAlignment="1" applyProtection="1">
      <alignment horizontal="center" vertical="center"/>
      <protection/>
    </xf>
    <xf numFmtId="164" fontId="49" fillId="34" borderId="10" xfId="0" applyNumberFormat="1" applyFont="1" applyFill="1" applyBorder="1" applyAlignment="1" applyProtection="1">
      <alignment horizontal="center" vertical="center"/>
      <protection/>
    </xf>
    <xf numFmtId="164" fontId="7" fillId="34" borderId="10" xfId="0" applyNumberFormat="1" applyFont="1" applyFill="1" applyBorder="1" applyAlignment="1" applyProtection="1">
      <alignment horizontal="center" vertical="center"/>
      <protection locked="0"/>
    </xf>
    <xf numFmtId="1" fontId="49" fillId="0" borderId="10" xfId="0" applyNumberFormat="1" applyFont="1" applyFill="1" applyBorder="1" applyAlignment="1" applyProtection="1">
      <alignment horizontal="center" vertical="center"/>
      <protection/>
    </xf>
    <xf numFmtId="1" fontId="49" fillId="34" borderId="10" xfId="0" applyNumberFormat="1" applyFont="1" applyFill="1" applyBorder="1" applyAlignment="1" applyProtection="1">
      <alignment horizontal="center" vertical="center"/>
      <protection/>
    </xf>
    <xf numFmtId="1" fontId="48" fillId="34" borderId="10" xfId="0" applyNumberFormat="1" applyFont="1" applyFill="1" applyBorder="1" applyAlignment="1" applyProtection="1">
      <alignment horizontal="center" vertical="center"/>
      <protection locked="0"/>
    </xf>
    <xf numFmtId="1" fontId="48" fillId="0" borderId="10" xfId="0" applyNumberFormat="1" applyFont="1" applyFill="1" applyBorder="1" applyAlignment="1" applyProtection="1">
      <alignment horizontal="center" vertical="center"/>
      <protection locked="0"/>
    </xf>
    <xf numFmtId="165" fontId="7" fillId="0" borderId="10" xfId="0" applyNumberFormat="1" applyFont="1" applyFill="1" applyBorder="1" applyAlignment="1" applyProtection="1">
      <alignment horizontal="center" vertical="center"/>
      <protection/>
    </xf>
    <xf numFmtId="165" fontId="49" fillId="34" borderId="10" xfId="0" applyNumberFormat="1" applyFont="1" applyFill="1" applyBorder="1" applyAlignment="1" applyProtection="1">
      <alignment horizontal="center" vertical="center"/>
      <protection/>
    </xf>
    <xf numFmtId="165" fontId="7" fillId="34" borderId="10" xfId="0" applyNumberFormat="1" applyFont="1" applyFill="1" applyBorder="1" applyAlignment="1" applyProtection="1">
      <alignment horizontal="center" vertical="center"/>
      <protection/>
    </xf>
    <xf numFmtId="165" fontId="49" fillId="0" borderId="10" xfId="0" applyNumberFormat="1" applyFont="1" applyFill="1" applyBorder="1" applyAlignment="1" applyProtection="1">
      <alignment horizontal="center" vertical="center"/>
      <protection/>
    </xf>
    <xf numFmtId="165" fontId="7" fillId="0" borderId="10" xfId="0" applyNumberFormat="1" applyFont="1" applyFill="1" applyBorder="1" applyAlignment="1" applyProtection="1">
      <alignment horizontal="center" vertical="center"/>
      <protection locked="0"/>
    </xf>
    <xf numFmtId="165" fontId="49" fillId="0" borderId="10" xfId="0" applyNumberFormat="1" applyFont="1" applyFill="1" applyBorder="1" applyAlignment="1">
      <alignment horizontal="center" vertical="center"/>
    </xf>
    <xf numFmtId="165" fontId="49" fillId="34" borderId="10" xfId="0" applyNumberFormat="1" applyFont="1" applyFill="1" applyBorder="1" applyAlignment="1">
      <alignment horizontal="center" vertical="center"/>
    </xf>
    <xf numFmtId="165" fontId="7" fillId="34" borderId="10" xfId="0" applyNumberFormat="1" applyFont="1" applyFill="1" applyBorder="1" applyAlignment="1" applyProtection="1">
      <alignment horizontal="center" vertical="center"/>
      <protection locked="0"/>
    </xf>
    <xf numFmtId="165" fontId="48" fillId="0" borderId="10" xfId="0" applyNumberFormat="1" applyFont="1" applyFill="1" applyBorder="1" applyAlignment="1">
      <alignment horizontal="center" vertical="center"/>
    </xf>
    <xf numFmtId="165" fontId="48" fillId="34" borderId="10" xfId="0" applyNumberFormat="1" applyFont="1" applyFill="1" applyBorder="1" applyAlignment="1">
      <alignment horizontal="center" vertical="center"/>
    </xf>
    <xf numFmtId="164" fontId="3" fillId="0" borderId="0" xfId="0" applyNumberFormat="1" applyFont="1" applyBorder="1" applyAlignment="1" applyProtection="1">
      <alignment horizontal="left" vertical="center"/>
      <protection locked="0"/>
    </xf>
    <xf numFmtId="164" fontId="48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/>
      <protection locked="0"/>
    </xf>
    <xf numFmtId="0" fontId="50" fillId="0" borderId="0" xfId="0" applyFont="1" applyBorder="1" applyAlignment="1" applyProtection="1">
      <alignment/>
      <protection locked="0"/>
    </xf>
    <xf numFmtId="0" fontId="49" fillId="0" borderId="11" xfId="0" applyFont="1" applyBorder="1" applyAlignment="1">
      <alignment horizontal="left" vertical="top" wrapText="1"/>
    </xf>
    <xf numFmtId="0" fontId="49" fillId="0" borderId="12" xfId="0" applyFont="1" applyBorder="1" applyAlignment="1">
      <alignment horizontal="left" vertical="top" wrapText="1"/>
    </xf>
    <xf numFmtId="0" fontId="49" fillId="0" borderId="13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49" fillId="0" borderId="0" xfId="0" applyFont="1" applyAlignment="1" applyProtection="1">
      <alignment vertical="top" wrapText="1"/>
      <protection/>
    </xf>
    <xf numFmtId="0" fontId="49" fillId="0" borderId="10" xfId="0" applyFont="1" applyBorder="1" applyAlignment="1">
      <alignment horizontal="left" vertical="top" wrapText="1"/>
    </xf>
    <xf numFmtId="0" fontId="51" fillId="0" borderId="10" xfId="0" applyFont="1" applyFill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49" fontId="48" fillId="0" borderId="0" xfId="0" applyNumberFormat="1" applyFont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right"/>
    </xf>
    <xf numFmtId="0" fontId="49" fillId="0" borderId="16" xfId="0" applyFont="1" applyBorder="1" applyAlignment="1">
      <alignment vertical="top"/>
    </xf>
    <xf numFmtId="0" fontId="49" fillId="0" borderId="17" xfId="0" applyFont="1" applyBorder="1" applyAlignment="1">
      <alignment vertical="top"/>
    </xf>
    <xf numFmtId="0" fontId="49" fillId="0" borderId="18" xfId="0" applyFont="1" applyBorder="1" applyAlignment="1">
      <alignment vertical="top"/>
    </xf>
    <xf numFmtId="0" fontId="49" fillId="0" borderId="0" xfId="0" applyFont="1" applyBorder="1" applyAlignment="1">
      <alignment horizontal="left" vertical="top"/>
    </xf>
    <xf numFmtId="0" fontId="49" fillId="0" borderId="0" xfId="0" applyFont="1" applyBorder="1" applyAlignment="1">
      <alignment horizontal="right" vertical="top"/>
    </xf>
    <xf numFmtId="0" fontId="49" fillId="0" borderId="0" xfId="0" applyFont="1" applyBorder="1" applyAlignment="1" applyProtection="1">
      <alignment horizontal="left" vertical="center"/>
      <protection locked="0"/>
    </xf>
    <xf numFmtId="49" fontId="50" fillId="0" borderId="16" xfId="0" applyNumberFormat="1" applyFont="1" applyBorder="1" applyAlignment="1" applyProtection="1">
      <alignment horizontal="center" vertical="center" wrapText="1"/>
      <protection locked="0"/>
    </xf>
    <xf numFmtId="49" fontId="50" fillId="0" borderId="17" xfId="0" applyNumberFormat="1" applyFont="1" applyBorder="1" applyAlignment="1" applyProtection="1">
      <alignment horizontal="center" vertical="center" wrapText="1"/>
      <protection locked="0"/>
    </xf>
    <xf numFmtId="49" fontId="50" fillId="0" borderId="18" xfId="0" applyNumberFormat="1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133350</xdr:colOff>
      <xdr:row>22</xdr:row>
      <xdr:rowOff>409575</xdr:rowOff>
    </xdr:from>
    <xdr:ext cx="180975" cy="276225"/>
    <xdr:sp fLocksText="0">
      <xdr:nvSpPr>
        <xdr:cNvPr id="1" name="pole tekstowe 1"/>
        <xdr:cNvSpPr txBox="1">
          <a:spLocks noChangeArrowheads="1"/>
        </xdr:cNvSpPr>
      </xdr:nvSpPr>
      <xdr:spPr>
        <a:xfrm>
          <a:off x="7010400" y="125825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133350</xdr:colOff>
      <xdr:row>22</xdr:row>
      <xdr:rowOff>409575</xdr:rowOff>
    </xdr:from>
    <xdr:ext cx="180975" cy="276225"/>
    <xdr:sp fLocksText="0">
      <xdr:nvSpPr>
        <xdr:cNvPr id="2" name="pole tekstowe 2"/>
        <xdr:cNvSpPr txBox="1">
          <a:spLocks noChangeArrowheads="1"/>
        </xdr:cNvSpPr>
      </xdr:nvSpPr>
      <xdr:spPr>
        <a:xfrm>
          <a:off x="12344400" y="125825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133350</xdr:colOff>
      <xdr:row>22</xdr:row>
      <xdr:rowOff>409575</xdr:rowOff>
    </xdr:from>
    <xdr:ext cx="180975" cy="276225"/>
    <xdr:sp fLocksText="0">
      <xdr:nvSpPr>
        <xdr:cNvPr id="3" name="pole tekstowe 3"/>
        <xdr:cNvSpPr txBox="1">
          <a:spLocks noChangeArrowheads="1"/>
        </xdr:cNvSpPr>
      </xdr:nvSpPr>
      <xdr:spPr>
        <a:xfrm>
          <a:off x="7772400" y="125825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133350</xdr:colOff>
      <xdr:row>22</xdr:row>
      <xdr:rowOff>409575</xdr:rowOff>
    </xdr:from>
    <xdr:ext cx="180975" cy="276225"/>
    <xdr:sp fLocksText="0">
      <xdr:nvSpPr>
        <xdr:cNvPr id="4" name="pole tekstowe 4"/>
        <xdr:cNvSpPr txBox="1">
          <a:spLocks noChangeArrowheads="1"/>
        </xdr:cNvSpPr>
      </xdr:nvSpPr>
      <xdr:spPr>
        <a:xfrm>
          <a:off x="8534400" y="125825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133350</xdr:colOff>
      <xdr:row>22</xdr:row>
      <xdr:rowOff>409575</xdr:rowOff>
    </xdr:from>
    <xdr:ext cx="180975" cy="276225"/>
    <xdr:sp fLocksText="0">
      <xdr:nvSpPr>
        <xdr:cNvPr id="5" name="pole tekstowe 5"/>
        <xdr:cNvSpPr txBox="1">
          <a:spLocks noChangeArrowheads="1"/>
        </xdr:cNvSpPr>
      </xdr:nvSpPr>
      <xdr:spPr>
        <a:xfrm>
          <a:off x="10820400" y="125825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133350</xdr:colOff>
      <xdr:row>22</xdr:row>
      <xdr:rowOff>409575</xdr:rowOff>
    </xdr:from>
    <xdr:ext cx="180975" cy="276225"/>
    <xdr:sp fLocksText="0">
      <xdr:nvSpPr>
        <xdr:cNvPr id="6" name="pole tekstowe 6"/>
        <xdr:cNvSpPr txBox="1">
          <a:spLocks noChangeArrowheads="1"/>
        </xdr:cNvSpPr>
      </xdr:nvSpPr>
      <xdr:spPr>
        <a:xfrm>
          <a:off x="11582400" y="125825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133350</xdr:colOff>
      <xdr:row>22</xdr:row>
      <xdr:rowOff>409575</xdr:rowOff>
    </xdr:from>
    <xdr:ext cx="180975" cy="276225"/>
    <xdr:sp fLocksText="0">
      <xdr:nvSpPr>
        <xdr:cNvPr id="7" name="pole tekstowe 7"/>
        <xdr:cNvSpPr txBox="1">
          <a:spLocks noChangeArrowheads="1"/>
        </xdr:cNvSpPr>
      </xdr:nvSpPr>
      <xdr:spPr>
        <a:xfrm>
          <a:off x="12344400" y="125825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133350</xdr:colOff>
      <xdr:row>23</xdr:row>
      <xdr:rowOff>409575</xdr:rowOff>
    </xdr:from>
    <xdr:ext cx="180975" cy="266700"/>
    <xdr:sp fLocksText="0">
      <xdr:nvSpPr>
        <xdr:cNvPr id="8" name="pole tekstowe 8"/>
        <xdr:cNvSpPr txBox="1">
          <a:spLocks noChangeArrowheads="1"/>
        </xdr:cNvSpPr>
      </xdr:nvSpPr>
      <xdr:spPr>
        <a:xfrm>
          <a:off x="7772400" y="157543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133350</xdr:colOff>
      <xdr:row>23</xdr:row>
      <xdr:rowOff>409575</xdr:rowOff>
    </xdr:from>
    <xdr:ext cx="180975" cy="266700"/>
    <xdr:sp fLocksText="0">
      <xdr:nvSpPr>
        <xdr:cNvPr id="9" name="pole tekstowe 9"/>
        <xdr:cNvSpPr txBox="1">
          <a:spLocks noChangeArrowheads="1"/>
        </xdr:cNvSpPr>
      </xdr:nvSpPr>
      <xdr:spPr>
        <a:xfrm>
          <a:off x="10820400" y="157543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133350</xdr:colOff>
      <xdr:row>23</xdr:row>
      <xdr:rowOff>409575</xdr:rowOff>
    </xdr:from>
    <xdr:ext cx="180975" cy="266700"/>
    <xdr:sp fLocksText="0">
      <xdr:nvSpPr>
        <xdr:cNvPr id="10" name="pole tekstowe 10"/>
        <xdr:cNvSpPr txBox="1">
          <a:spLocks noChangeArrowheads="1"/>
        </xdr:cNvSpPr>
      </xdr:nvSpPr>
      <xdr:spPr>
        <a:xfrm>
          <a:off x="11582400" y="157543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133350</xdr:colOff>
      <xdr:row>24</xdr:row>
      <xdr:rowOff>342900</xdr:rowOff>
    </xdr:from>
    <xdr:ext cx="180975" cy="266700"/>
    <xdr:sp fLocksText="0">
      <xdr:nvSpPr>
        <xdr:cNvPr id="11" name="pole tekstowe 11"/>
        <xdr:cNvSpPr txBox="1">
          <a:spLocks noChangeArrowheads="1"/>
        </xdr:cNvSpPr>
      </xdr:nvSpPr>
      <xdr:spPr>
        <a:xfrm>
          <a:off x="11582400" y="17049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133350</xdr:colOff>
      <xdr:row>25</xdr:row>
      <xdr:rowOff>352425</xdr:rowOff>
    </xdr:from>
    <xdr:ext cx="180975" cy="266700"/>
    <xdr:sp fLocksText="0">
      <xdr:nvSpPr>
        <xdr:cNvPr id="12" name="pole tekstowe 12"/>
        <xdr:cNvSpPr txBox="1">
          <a:spLocks noChangeArrowheads="1"/>
        </xdr:cNvSpPr>
      </xdr:nvSpPr>
      <xdr:spPr>
        <a:xfrm>
          <a:off x="11582400" y="174021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133350</xdr:colOff>
      <xdr:row>24</xdr:row>
      <xdr:rowOff>342900</xdr:rowOff>
    </xdr:from>
    <xdr:ext cx="180975" cy="266700"/>
    <xdr:sp fLocksText="0">
      <xdr:nvSpPr>
        <xdr:cNvPr id="13" name="pole tekstowe 13"/>
        <xdr:cNvSpPr txBox="1">
          <a:spLocks noChangeArrowheads="1"/>
        </xdr:cNvSpPr>
      </xdr:nvSpPr>
      <xdr:spPr>
        <a:xfrm>
          <a:off x="10820400" y="17049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133350</xdr:colOff>
      <xdr:row>25</xdr:row>
      <xdr:rowOff>352425</xdr:rowOff>
    </xdr:from>
    <xdr:ext cx="180975" cy="266700"/>
    <xdr:sp fLocksText="0">
      <xdr:nvSpPr>
        <xdr:cNvPr id="14" name="pole tekstowe 14"/>
        <xdr:cNvSpPr txBox="1">
          <a:spLocks noChangeArrowheads="1"/>
        </xdr:cNvSpPr>
      </xdr:nvSpPr>
      <xdr:spPr>
        <a:xfrm>
          <a:off x="10820400" y="174021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133350</xdr:colOff>
      <xdr:row>24</xdr:row>
      <xdr:rowOff>342900</xdr:rowOff>
    </xdr:from>
    <xdr:ext cx="180975" cy="266700"/>
    <xdr:sp fLocksText="0">
      <xdr:nvSpPr>
        <xdr:cNvPr id="15" name="pole tekstowe 15"/>
        <xdr:cNvSpPr txBox="1">
          <a:spLocks noChangeArrowheads="1"/>
        </xdr:cNvSpPr>
      </xdr:nvSpPr>
      <xdr:spPr>
        <a:xfrm>
          <a:off x="7772400" y="17049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133350</xdr:colOff>
      <xdr:row>25</xdr:row>
      <xdr:rowOff>352425</xdr:rowOff>
    </xdr:from>
    <xdr:ext cx="180975" cy="266700"/>
    <xdr:sp fLocksText="0">
      <xdr:nvSpPr>
        <xdr:cNvPr id="16" name="pole tekstowe 16"/>
        <xdr:cNvSpPr txBox="1">
          <a:spLocks noChangeArrowheads="1"/>
        </xdr:cNvSpPr>
      </xdr:nvSpPr>
      <xdr:spPr>
        <a:xfrm>
          <a:off x="7772400" y="174021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133350</xdr:colOff>
      <xdr:row>22</xdr:row>
      <xdr:rowOff>409575</xdr:rowOff>
    </xdr:from>
    <xdr:ext cx="180975" cy="276225"/>
    <xdr:sp fLocksText="0">
      <xdr:nvSpPr>
        <xdr:cNvPr id="17" name="pole tekstowe 17"/>
        <xdr:cNvSpPr txBox="1">
          <a:spLocks noChangeArrowheads="1"/>
        </xdr:cNvSpPr>
      </xdr:nvSpPr>
      <xdr:spPr>
        <a:xfrm>
          <a:off x="7772400" y="125825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133350</xdr:colOff>
      <xdr:row>22</xdr:row>
      <xdr:rowOff>409575</xdr:rowOff>
    </xdr:from>
    <xdr:ext cx="180975" cy="276225"/>
    <xdr:sp fLocksText="0">
      <xdr:nvSpPr>
        <xdr:cNvPr id="18" name="pole tekstowe 18"/>
        <xdr:cNvSpPr txBox="1">
          <a:spLocks noChangeArrowheads="1"/>
        </xdr:cNvSpPr>
      </xdr:nvSpPr>
      <xdr:spPr>
        <a:xfrm>
          <a:off x="10820400" y="125825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133350</xdr:colOff>
      <xdr:row>22</xdr:row>
      <xdr:rowOff>409575</xdr:rowOff>
    </xdr:from>
    <xdr:ext cx="180975" cy="276225"/>
    <xdr:sp fLocksText="0">
      <xdr:nvSpPr>
        <xdr:cNvPr id="19" name="pole tekstowe 19"/>
        <xdr:cNvSpPr txBox="1">
          <a:spLocks noChangeArrowheads="1"/>
        </xdr:cNvSpPr>
      </xdr:nvSpPr>
      <xdr:spPr>
        <a:xfrm>
          <a:off x="13106400" y="125825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133350</xdr:colOff>
      <xdr:row>22</xdr:row>
      <xdr:rowOff>409575</xdr:rowOff>
    </xdr:from>
    <xdr:ext cx="180975" cy="276225"/>
    <xdr:sp fLocksText="0">
      <xdr:nvSpPr>
        <xdr:cNvPr id="20" name="pole tekstowe 20"/>
        <xdr:cNvSpPr txBox="1">
          <a:spLocks noChangeArrowheads="1"/>
        </xdr:cNvSpPr>
      </xdr:nvSpPr>
      <xdr:spPr>
        <a:xfrm>
          <a:off x="13106400" y="125825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7"/>
  <sheetViews>
    <sheetView tabSelected="1" zoomScale="80" zoomScaleNormal="80" zoomScalePageLayoutView="0" workbookViewId="0" topLeftCell="B1">
      <selection activeCell="W43" sqref="W43"/>
    </sheetView>
  </sheetViews>
  <sheetFormatPr defaultColWidth="9.140625" defaultRowHeight="15"/>
  <cols>
    <col min="2" max="2" width="5.28125" style="0" customWidth="1"/>
    <col min="5" max="5" width="9.140625" style="0" customWidth="1"/>
    <col min="7" max="7" width="13.00390625" style="0" customWidth="1"/>
    <col min="9" max="9" width="2.140625" style="0" customWidth="1"/>
    <col min="10" max="10" width="8.7109375" style="0" customWidth="1"/>
    <col min="11" max="11" width="2.421875" style="0" customWidth="1"/>
    <col min="12" max="12" width="16.7109375" style="0" customWidth="1"/>
    <col min="13" max="15" width="11.421875" style="0" customWidth="1"/>
    <col min="16" max="17" width="11.421875" style="23" customWidth="1"/>
    <col min="18" max="20" width="11.421875" style="0" customWidth="1"/>
    <col min="22" max="22" width="9.8515625" style="0" customWidth="1"/>
    <col min="23" max="23" width="12.140625" style="0" customWidth="1"/>
  </cols>
  <sheetData>
    <row r="1" spans="13:19" ht="15">
      <c r="M1" s="1"/>
      <c r="N1" s="2"/>
      <c r="O1" s="58"/>
      <c r="P1" s="58"/>
      <c r="Q1" s="58"/>
      <c r="R1" s="58"/>
      <c r="S1" s="58"/>
    </row>
    <row r="2" ht="15"/>
    <row r="3" spans="2:24" ht="15.75" thickBot="1">
      <c r="B3" s="3" t="s">
        <v>1</v>
      </c>
      <c r="C3" s="4"/>
      <c r="D3" s="4"/>
      <c r="E3" s="4"/>
      <c r="F3" s="4"/>
      <c r="G3" s="4"/>
      <c r="H3" s="5"/>
      <c r="I3" s="6"/>
      <c r="J3" s="6"/>
      <c r="K3" s="6"/>
      <c r="L3" s="6"/>
      <c r="M3" s="6"/>
      <c r="N3" s="6"/>
      <c r="O3" s="6"/>
      <c r="P3" s="6"/>
      <c r="Q3" s="6"/>
      <c r="V3" s="65" t="s">
        <v>0</v>
      </c>
      <c r="W3" s="65"/>
      <c r="X3" s="20"/>
    </row>
    <row r="4" spans="2:17" ht="31.5" customHeight="1" thickBot="1">
      <c r="B4" s="66"/>
      <c r="C4" s="67"/>
      <c r="D4" s="67"/>
      <c r="E4" s="67"/>
      <c r="F4" s="68"/>
      <c r="G4" s="4"/>
      <c r="H4" s="5"/>
      <c r="I4" s="6"/>
      <c r="J4" s="6"/>
      <c r="K4" s="6"/>
      <c r="L4" s="6"/>
      <c r="M4" s="6"/>
      <c r="N4" s="6"/>
      <c r="O4" s="6"/>
      <c r="P4" s="6"/>
      <c r="Q4" s="6"/>
    </row>
    <row r="5" spans="2:13" ht="15.75" thickBot="1">
      <c r="B5" s="69" t="s">
        <v>2</v>
      </c>
      <c r="C5" s="69"/>
      <c r="D5" s="7"/>
      <c r="E5" s="7"/>
      <c r="F5" s="7"/>
      <c r="G5" s="7"/>
      <c r="I5" s="69"/>
      <c r="J5" s="69"/>
      <c r="K5" s="7"/>
      <c r="L5" s="7"/>
      <c r="M5" s="7"/>
    </row>
    <row r="6" spans="2:13" ht="30" customHeight="1" thickBot="1">
      <c r="B6" s="72"/>
      <c r="C6" s="73"/>
      <c r="D6" s="73"/>
      <c r="E6" s="73"/>
      <c r="F6" s="74"/>
      <c r="G6" s="7"/>
      <c r="I6" s="8"/>
      <c r="J6" s="8"/>
      <c r="K6" s="8"/>
      <c r="L6" s="8"/>
      <c r="M6" s="8"/>
    </row>
    <row r="7" spans="2:7" ht="13.5" customHeight="1">
      <c r="B7" s="70"/>
      <c r="C7" s="70"/>
      <c r="D7" s="7"/>
      <c r="E7" s="71"/>
      <c r="F7" s="71"/>
      <c r="G7" s="7"/>
    </row>
    <row r="8" ht="15"/>
    <row r="9" spans="2:23" ht="46.5" customHeight="1">
      <c r="B9" s="59" t="s">
        <v>29</v>
      </c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</row>
    <row r="10" ht="5.25" customHeight="1"/>
    <row r="11" spans="2:23" s="7" customFormat="1" ht="50.25" customHeight="1">
      <c r="B11" s="60" t="s">
        <v>52</v>
      </c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</row>
    <row r="12" ht="15"/>
    <row r="13" spans="2:23" ht="68.25" customHeight="1">
      <c r="B13" s="61" t="s">
        <v>3</v>
      </c>
      <c r="C13" s="61" t="s">
        <v>30</v>
      </c>
      <c r="D13" s="61"/>
      <c r="E13" s="61"/>
      <c r="F13" s="61"/>
      <c r="G13" s="61"/>
      <c r="H13" s="61"/>
      <c r="I13" s="61"/>
      <c r="J13" s="61"/>
      <c r="K13" s="61"/>
      <c r="L13" s="62" t="s">
        <v>31</v>
      </c>
      <c r="M13" s="62"/>
      <c r="N13" s="62"/>
      <c r="O13" s="62"/>
      <c r="P13" s="62"/>
      <c r="Q13" s="62"/>
      <c r="R13" s="62"/>
      <c r="S13" s="62"/>
      <c r="T13" s="62" t="s">
        <v>32</v>
      </c>
      <c r="U13" s="62"/>
      <c r="V13" s="62"/>
      <c r="W13" s="63" t="s">
        <v>4</v>
      </c>
    </row>
    <row r="14" spans="2:24" ht="57.75" customHeight="1"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21" t="s">
        <v>23</v>
      </c>
      <c r="M14" s="22" t="s">
        <v>24</v>
      </c>
      <c r="N14" s="22" t="s">
        <v>25</v>
      </c>
      <c r="O14" s="22" t="s">
        <v>26</v>
      </c>
      <c r="P14" s="22" t="s">
        <v>27</v>
      </c>
      <c r="Q14" s="22" t="s">
        <v>28</v>
      </c>
      <c r="R14" s="22" t="s">
        <v>33</v>
      </c>
      <c r="S14" s="22" t="s">
        <v>34</v>
      </c>
      <c r="T14" s="22" t="s">
        <v>23</v>
      </c>
      <c r="U14" s="22" t="s">
        <v>24</v>
      </c>
      <c r="V14" s="22" t="s">
        <v>25</v>
      </c>
      <c r="W14" s="64"/>
      <c r="X14" s="19"/>
    </row>
    <row r="15" spans="2:23" ht="15">
      <c r="B15" s="9">
        <v>1</v>
      </c>
      <c r="C15" s="57">
        <v>2</v>
      </c>
      <c r="D15" s="57"/>
      <c r="E15" s="57"/>
      <c r="F15" s="57"/>
      <c r="G15" s="57"/>
      <c r="H15" s="57"/>
      <c r="I15" s="57"/>
      <c r="J15" s="57"/>
      <c r="K15" s="57"/>
      <c r="L15" s="9">
        <v>3</v>
      </c>
      <c r="M15" s="10">
        <v>4</v>
      </c>
      <c r="N15" s="10">
        <v>5</v>
      </c>
      <c r="O15" s="10">
        <v>6</v>
      </c>
      <c r="P15" s="10">
        <v>7</v>
      </c>
      <c r="Q15" s="10">
        <v>8</v>
      </c>
      <c r="R15" s="10">
        <v>9</v>
      </c>
      <c r="S15" s="10">
        <v>10</v>
      </c>
      <c r="T15" s="10">
        <v>11</v>
      </c>
      <c r="U15" s="10">
        <v>12</v>
      </c>
      <c r="V15" s="10">
        <v>13</v>
      </c>
      <c r="W15" s="10">
        <v>14</v>
      </c>
    </row>
    <row r="16" spans="2:23" ht="121.5" customHeight="1">
      <c r="B16" s="11">
        <v>1</v>
      </c>
      <c r="C16" s="48" t="s">
        <v>50</v>
      </c>
      <c r="D16" s="49" t="s">
        <v>5</v>
      </c>
      <c r="E16" s="49" t="s">
        <v>5</v>
      </c>
      <c r="F16" s="49" t="s">
        <v>5</v>
      </c>
      <c r="G16" s="49" t="s">
        <v>5</v>
      </c>
      <c r="H16" s="49" t="s">
        <v>5</v>
      </c>
      <c r="I16" s="49" t="s">
        <v>5</v>
      </c>
      <c r="J16" s="49" t="s">
        <v>5</v>
      </c>
      <c r="K16" s="50" t="s">
        <v>5</v>
      </c>
      <c r="L16" s="26"/>
      <c r="M16" s="26"/>
      <c r="N16" s="27"/>
      <c r="O16" s="26"/>
      <c r="P16" s="26"/>
      <c r="Q16" s="26"/>
      <c r="R16" s="27"/>
      <c r="S16" s="28"/>
      <c r="T16" s="29"/>
      <c r="U16" s="27"/>
      <c r="V16" s="27"/>
      <c r="W16" s="28"/>
    </row>
    <row r="17" spans="2:23" ht="49.5" customHeight="1">
      <c r="B17" s="11">
        <v>2</v>
      </c>
      <c r="C17" s="48" t="s">
        <v>35</v>
      </c>
      <c r="D17" s="49" t="s">
        <v>6</v>
      </c>
      <c r="E17" s="49" t="s">
        <v>6</v>
      </c>
      <c r="F17" s="49" t="s">
        <v>6</v>
      </c>
      <c r="G17" s="49" t="s">
        <v>6</v>
      </c>
      <c r="H17" s="49" t="s">
        <v>6</v>
      </c>
      <c r="I17" s="49" t="s">
        <v>6</v>
      </c>
      <c r="J17" s="49" t="s">
        <v>6</v>
      </c>
      <c r="K17" s="50" t="s">
        <v>6</v>
      </c>
      <c r="L17" s="26"/>
      <c r="M17" s="26"/>
      <c r="N17" s="27"/>
      <c r="O17" s="26"/>
      <c r="P17" s="26"/>
      <c r="Q17" s="26"/>
      <c r="R17" s="27"/>
      <c r="S17" s="28"/>
      <c r="T17" s="29"/>
      <c r="U17" s="27"/>
      <c r="V17" s="27"/>
      <c r="W17" s="28"/>
    </row>
    <row r="18" spans="2:24" ht="69.75" customHeight="1">
      <c r="B18" s="11">
        <v>3</v>
      </c>
      <c r="C18" s="48" t="s">
        <v>53</v>
      </c>
      <c r="D18" s="49" t="s">
        <v>7</v>
      </c>
      <c r="E18" s="49" t="s">
        <v>7</v>
      </c>
      <c r="F18" s="49" t="s">
        <v>7</v>
      </c>
      <c r="G18" s="49" t="s">
        <v>7</v>
      </c>
      <c r="H18" s="49" t="s">
        <v>7</v>
      </c>
      <c r="I18" s="49" t="s">
        <v>7</v>
      </c>
      <c r="J18" s="49" t="s">
        <v>7</v>
      </c>
      <c r="K18" s="50" t="s">
        <v>7</v>
      </c>
      <c r="L18" s="30"/>
      <c r="M18" s="31"/>
      <c r="N18" s="31"/>
      <c r="O18" s="30"/>
      <c r="P18" s="31"/>
      <c r="Q18" s="30"/>
      <c r="R18" s="30"/>
      <c r="S18" s="31"/>
      <c r="T18" s="31"/>
      <c r="U18" s="31"/>
      <c r="V18" s="30"/>
      <c r="W18" s="31"/>
      <c r="X18" s="19"/>
    </row>
    <row r="19" spans="2:23" ht="131.25" customHeight="1">
      <c r="B19" s="11">
        <v>4</v>
      </c>
      <c r="C19" s="48" t="s">
        <v>51</v>
      </c>
      <c r="D19" s="49"/>
      <c r="E19" s="49"/>
      <c r="F19" s="49"/>
      <c r="G19" s="49"/>
      <c r="H19" s="49"/>
      <c r="I19" s="49"/>
      <c r="J19" s="49"/>
      <c r="K19" s="50"/>
      <c r="L19" s="32"/>
      <c r="M19" s="33"/>
      <c r="N19" s="30"/>
      <c r="O19" s="32"/>
      <c r="P19" s="33"/>
      <c r="Q19" s="32"/>
      <c r="R19" s="31"/>
      <c r="S19" s="31"/>
      <c r="T19" s="32"/>
      <c r="U19" s="30"/>
      <c r="V19" s="31"/>
      <c r="W19" s="31"/>
    </row>
    <row r="20" spans="2:23" ht="72.75" customHeight="1">
      <c r="B20" s="11">
        <v>5</v>
      </c>
      <c r="C20" s="51" t="s">
        <v>54</v>
      </c>
      <c r="D20" s="52"/>
      <c r="E20" s="52"/>
      <c r="F20" s="52"/>
      <c r="G20" s="52"/>
      <c r="H20" s="52"/>
      <c r="I20" s="52"/>
      <c r="J20" s="52"/>
      <c r="K20" s="53"/>
      <c r="L20" s="32"/>
      <c r="M20" s="33"/>
      <c r="N20" s="30"/>
      <c r="O20" s="32"/>
      <c r="P20" s="33"/>
      <c r="Q20" s="32"/>
      <c r="R20" s="31"/>
      <c r="S20" s="31"/>
      <c r="T20" s="32"/>
      <c r="U20" s="30"/>
      <c r="V20" s="31"/>
      <c r="W20" s="31"/>
    </row>
    <row r="21" spans="2:23" ht="52.5" customHeight="1">
      <c r="B21" s="11">
        <v>6</v>
      </c>
      <c r="C21" s="48" t="s">
        <v>36</v>
      </c>
      <c r="D21" s="49"/>
      <c r="E21" s="49"/>
      <c r="F21" s="49"/>
      <c r="G21" s="49"/>
      <c r="H21" s="49"/>
      <c r="I21" s="49"/>
      <c r="J21" s="49"/>
      <c r="K21" s="50"/>
      <c r="L21" s="32"/>
      <c r="M21" s="33"/>
      <c r="N21" s="30"/>
      <c r="O21" s="32"/>
      <c r="P21" s="33"/>
      <c r="Q21" s="32"/>
      <c r="R21" s="31"/>
      <c r="S21" s="31"/>
      <c r="T21" s="32"/>
      <c r="U21" s="30"/>
      <c r="V21" s="31"/>
      <c r="W21" s="31"/>
    </row>
    <row r="22" spans="2:23" ht="51.75" customHeight="1">
      <c r="B22" s="11">
        <v>7</v>
      </c>
      <c r="C22" s="48" t="s">
        <v>37</v>
      </c>
      <c r="D22" s="49" t="s">
        <v>8</v>
      </c>
      <c r="E22" s="49" t="s">
        <v>8</v>
      </c>
      <c r="F22" s="49" t="s">
        <v>8</v>
      </c>
      <c r="G22" s="49" t="s">
        <v>8</v>
      </c>
      <c r="H22" s="49" t="s">
        <v>8</v>
      </c>
      <c r="I22" s="49" t="s">
        <v>8</v>
      </c>
      <c r="J22" s="49" t="s">
        <v>8</v>
      </c>
      <c r="K22" s="50" t="s">
        <v>8</v>
      </c>
      <c r="L22" s="33"/>
      <c r="M22" s="33"/>
      <c r="N22" s="30"/>
      <c r="O22" s="33"/>
      <c r="P22" s="33"/>
      <c r="Q22" s="33"/>
      <c r="R22" s="30"/>
      <c r="S22" s="31"/>
      <c r="T22" s="32"/>
      <c r="U22" s="30"/>
      <c r="V22" s="30"/>
      <c r="W22" s="31"/>
    </row>
    <row r="23" spans="2:25" ht="249.75" customHeight="1">
      <c r="B23" s="11">
        <v>8</v>
      </c>
      <c r="C23" s="54" t="s">
        <v>38</v>
      </c>
      <c r="D23" s="54" t="s">
        <v>9</v>
      </c>
      <c r="E23" s="54" t="s">
        <v>9</v>
      </c>
      <c r="F23" s="54" t="s">
        <v>9</v>
      </c>
      <c r="G23" s="54" t="s">
        <v>9</v>
      </c>
      <c r="H23" s="54" t="s">
        <v>9</v>
      </c>
      <c r="I23" s="54" t="s">
        <v>9</v>
      </c>
      <c r="J23" s="54" t="s">
        <v>9</v>
      </c>
      <c r="K23" s="54" t="s">
        <v>9</v>
      </c>
      <c r="L23" s="34"/>
      <c r="M23" s="34"/>
      <c r="N23" s="34"/>
      <c r="O23" s="34"/>
      <c r="P23" s="34"/>
      <c r="Q23" s="34"/>
      <c r="R23" s="34"/>
      <c r="S23" s="35"/>
      <c r="T23" s="36"/>
      <c r="U23" s="34"/>
      <c r="V23" s="37"/>
      <c r="W23" s="35"/>
      <c r="X23" s="19"/>
      <c r="Y23" s="19"/>
    </row>
    <row r="24" spans="2:24" ht="107.25" customHeight="1">
      <c r="B24" s="11">
        <v>9</v>
      </c>
      <c r="C24" s="48" t="s">
        <v>39</v>
      </c>
      <c r="D24" s="49" t="s">
        <v>10</v>
      </c>
      <c r="E24" s="49" t="s">
        <v>10</v>
      </c>
      <c r="F24" s="49" t="s">
        <v>10</v>
      </c>
      <c r="G24" s="49" t="s">
        <v>10</v>
      </c>
      <c r="H24" s="49" t="s">
        <v>10</v>
      </c>
      <c r="I24" s="49" t="s">
        <v>10</v>
      </c>
      <c r="J24" s="49" t="s">
        <v>10</v>
      </c>
      <c r="K24" s="50" t="s">
        <v>10</v>
      </c>
      <c r="L24" s="34"/>
      <c r="M24" s="34"/>
      <c r="N24" s="34"/>
      <c r="O24" s="34"/>
      <c r="P24" s="34"/>
      <c r="Q24" s="34"/>
      <c r="R24" s="34"/>
      <c r="S24" s="35"/>
      <c r="T24" s="36"/>
      <c r="U24" s="34"/>
      <c r="V24" s="37"/>
      <c r="W24" s="35"/>
      <c r="X24" s="19"/>
    </row>
    <row r="25" spans="2:23" ht="27" customHeight="1">
      <c r="B25" s="11">
        <v>10</v>
      </c>
      <c r="C25" s="48" t="s">
        <v>21</v>
      </c>
      <c r="D25" s="49" t="s">
        <v>11</v>
      </c>
      <c r="E25" s="49" t="s">
        <v>11</v>
      </c>
      <c r="F25" s="49" t="s">
        <v>11</v>
      </c>
      <c r="G25" s="49" t="s">
        <v>11</v>
      </c>
      <c r="H25" s="49" t="s">
        <v>11</v>
      </c>
      <c r="I25" s="49" t="s">
        <v>11</v>
      </c>
      <c r="J25" s="49" t="s">
        <v>11</v>
      </c>
      <c r="K25" s="50" t="s">
        <v>11</v>
      </c>
      <c r="L25" s="34">
        <f>L16-L23</f>
        <v>0</v>
      </c>
      <c r="M25" s="34">
        <f aca="true" t="shared" si="0" ref="M25:V25">M16-M23</f>
        <v>0</v>
      </c>
      <c r="N25" s="34">
        <f t="shared" si="0"/>
        <v>0</v>
      </c>
      <c r="O25" s="34">
        <f t="shared" si="0"/>
        <v>0</v>
      </c>
      <c r="P25" s="34">
        <f t="shared" si="0"/>
        <v>0</v>
      </c>
      <c r="Q25" s="34">
        <f t="shared" si="0"/>
        <v>0</v>
      </c>
      <c r="R25" s="34">
        <f t="shared" si="0"/>
        <v>0</v>
      </c>
      <c r="S25" s="36"/>
      <c r="T25" s="36"/>
      <c r="U25" s="34">
        <f t="shared" si="0"/>
        <v>0</v>
      </c>
      <c r="V25" s="34">
        <f t="shared" si="0"/>
        <v>0</v>
      </c>
      <c r="W25" s="34">
        <f>SUM(L25,M25,N25,O25,P25,Q25,R25,U25,V25)</f>
        <v>0</v>
      </c>
    </row>
    <row r="26" spans="2:23" ht="27.75" customHeight="1">
      <c r="B26" s="11">
        <v>11</v>
      </c>
      <c r="C26" s="48" t="s">
        <v>22</v>
      </c>
      <c r="D26" s="49" t="s">
        <v>12</v>
      </c>
      <c r="E26" s="49" t="s">
        <v>12</v>
      </c>
      <c r="F26" s="49" t="s">
        <v>12</v>
      </c>
      <c r="G26" s="49" t="s">
        <v>12</v>
      </c>
      <c r="H26" s="49" t="s">
        <v>12</v>
      </c>
      <c r="I26" s="49" t="s">
        <v>12</v>
      </c>
      <c r="J26" s="49" t="s">
        <v>12</v>
      </c>
      <c r="K26" s="50" t="s">
        <v>12</v>
      </c>
      <c r="L26" s="34">
        <f>L17-L24</f>
        <v>0</v>
      </c>
      <c r="M26" s="34">
        <f aca="true" t="shared" si="1" ref="M26:V26">M17-M24</f>
        <v>0</v>
      </c>
      <c r="N26" s="34">
        <f t="shared" si="1"/>
        <v>0</v>
      </c>
      <c r="O26" s="34">
        <f t="shared" si="1"/>
        <v>0</v>
      </c>
      <c r="P26" s="34">
        <f t="shared" si="1"/>
        <v>0</v>
      </c>
      <c r="Q26" s="34">
        <f t="shared" si="1"/>
        <v>0</v>
      </c>
      <c r="R26" s="34">
        <f t="shared" si="1"/>
        <v>0</v>
      </c>
      <c r="S26" s="36"/>
      <c r="T26" s="36"/>
      <c r="U26" s="34">
        <f t="shared" si="1"/>
        <v>0</v>
      </c>
      <c r="V26" s="34">
        <f t="shared" si="1"/>
        <v>0</v>
      </c>
      <c r="W26" s="34">
        <f>SUM(L26,M26,N26,O26,P26,Q26,R26,U26,V26)</f>
        <v>0</v>
      </c>
    </row>
    <row r="27" spans="2:23" ht="134.25" customHeight="1">
      <c r="B27" s="11">
        <v>12</v>
      </c>
      <c r="C27" s="48" t="s">
        <v>55</v>
      </c>
      <c r="D27" s="49" t="s">
        <v>13</v>
      </c>
      <c r="E27" s="49" t="s">
        <v>13</v>
      </c>
      <c r="F27" s="49" t="s">
        <v>13</v>
      </c>
      <c r="G27" s="49" t="s">
        <v>13</v>
      </c>
      <c r="H27" s="49" t="s">
        <v>13</v>
      </c>
      <c r="I27" s="49" t="s">
        <v>13</v>
      </c>
      <c r="J27" s="49" t="s">
        <v>13</v>
      </c>
      <c r="K27" s="50" t="s">
        <v>13</v>
      </c>
      <c r="L27" s="38"/>
      <c r="M27" s="38"/>
      <c r="N27" s="39"/>
      <c r="O27" s="38"/>
      <c r="P27" s="38"/>
      <c r="Q27" s="38"/>
      <c r="R27" s="39"/>
      <c r="S27" s="40"/>
      <c r="T27" s="41"/>
      <c r="U27" s="37"/>
      <c r="V27" s="37"/>
      <c r="W27" s="35"/>
    </row>
    <row r="28" spans="2:23" ht="55.5" customHeight="1">
      <c r="B28" s="11">
        <v>13</v>
      </c>
      <c r="C28" s="48" t="s">
        <v>56</v>
      </c>
      <c r="D28" s="49" t="s">
        <v>14</v>
      </c>
      <c r="E28" s="49" t="s">
        <v>14</v>
      </c>
      <c r="F28" s="49" t="s">
        <v>14</v>
      </c>
      <c r="G28" s="49" t="s">
        <v>14</v>
      </c>
      <c r="H28" s="49" t="s">
        <v>14</v>
      </c>
      <c r="I28" s="49" t="s">
        <v>14</v>
      </c>
      <c r="J28" s="49" t="s">
        <v>14</v>
      </c>
      <c r="K28" s="50" t="s">
        <v>14</v>
      </c>
      <c r="L28" s="38"/>
      <c r="M28" s="38"/>
      <c r="N28" s="39"/>
      <c r="O28" s="38"/>
      <c r="P28" s="38"/>
      <c r="Q28" s="38"/>
      <c r="R28" s="39"/>
      <c r="S28" s="40"/>
      <c r="T28" s="41"/>
      <c r="U28" s="37"/>
      <c r="V28" s="37"/>
      <c r="W28" s="35"/>
    </row>
    <row r="29" spans="2:24" ht="57" customHeight="1">
      <c r="B29" s="11">
        <v>14</v>
      </c>
      <c r="C29" s="48" t="s">
        <v>40</v>
      </c>
      <c r="D29" s="49" t="s">
        <v>15</v>
      </c>
      <c r="E29" s="49" t="s">
        <v>15</v>
      </c>
      <c r="F29" s="49" t="s">
        <v>15</v>
      </c>
      <c r="G29" s="49" t="s">
        <v>15</v>
      </c>
      <c r="H29" s="49" t="s">
        <v>15</v>
      </c>
      <c r="I29" s="49" t="s">
        <v>15</v>
      </c>
      <c r="J29" s="49" t="s">
        <v>15</v>
      </c>
      <c r="K29" s="50" t="s">
        <v>15</v>
      </c>
      <c r="L29" s="34">
        <f>IF((L23-L27)&gt;=0,L23-L27,0)</f>
        <v>0</v>
      </c>
      <c r="M29" s="34">
        <f aca="true" t="shared" si="2" ref="M29:V29">IF((M23-M27)&gt;=0,M23-M27,0)</f>
        <v>0</v>
      </c>
      <c r="N29" s="34">
        <f t="shared" si="2"/>
        <v>0</v>
      </c>
      <c r="O29" s="34">
        <f t="shared" si="2"/>
        <v>0</v>
      </c>
      <c r="P29" s="34">
        <f t="shared" si="2"/>
        <v>0</v>
      </c>
      <c r="Q29" s="34">
        <f t="shared" si="2"/>
        <v>0</v>
      </c>
      <c r="R29" s="34">
        <f t="shared" si="2"/>
        <v>0</v>
      </c>
      <c r="S29" s="36"/>
      <c r="T29" s="36"/>
      <c r="U29" s="34">
        <f t="shared" si="2"/>
        <v>0</v>
      </c>
      <c r="V29" s="34">
        <f t="shared" si="2"/>
        <v>0</v>
      </c>
      <c r="W29" s="34">
        <f>SUM(L29,M29,N29,O29,P29,Q29,R29,U29,V29)</f>
        <v>0</v>
      </c>
      <c r="X29" s="19"/>
    </row>
    <row r="30" spans="2:23" ht="54" customHeight="1">
      <c r="B30" s="11">
        <v>15</v>
      </c>
      <c r="C30" s="48" t="s">
        <v>41</v>
      </c>
      <c r="D30" s="49" t="s">
        <v>16</v>
      </c>
      <c r="E30" s="49" t="s">
        <v>16</v>
      </c>
      <c r="F30" s="49" t="s">
        <v>16</v>
      </c>
      <c r="G30" s="49" t="s">
        <v>16</v>
      </c>
      <c r="H30" s="49" t="s">
        <v>16</v>
      </c>
      <c r="I30" s="49" t="s">
        <v>16</v>
      </c>
      <c r="J30" s="49" t="s">
        <v>16</v>
      </c>
      <c r="K30" s="50" t="s">
        <v>16</v>
      </c>
      <c r="L30" s="34">
        <f>IF((L24-L28)&gt;=0,L24-L28,0)</f>
        <v>0</v>
      </c>
      <c r="M30" s="34">
        <f aca="true" t="shared" si="3" ref="M30:V30">IF((M24-M28)&gt;=0,M24-M28,0)</f>
        <v>0</v>
      </c>
      <c r="N30" s="34">
        <f t="shared" si="3"/>
        <v>0</v>
      </c>
      <c r="O30" s="34">
        <f t="shared" si="3"/>
        <v>0</v>
      </c>
      <c r="P30" s="34">
        <f t="shared" si="3"/>
        <v>0</v>
      </c>
      <c r="Q30" s="34">
        <f t="shared" si="3"/>
        <v>0</v>
      </c>
      <c r="R30" s="34">
        <f t="shared" si="3"/>
        <v>0</v>
      </c>
      <c r="S30" s="36"/>
      <c r="T30" s="36"/>
      <c r="U30" s="34">
        <f t="shared" si="3"/>
        <v>0</v>
      </c>
      <c r="V30" s="34">
        <f t="shared" si="3"/>
        <v>0</v>
      </c>
      <c r="W30" s="34">
        <f>SUM(L30,M30,N30,O30,P30,Q30,R30,U30,V30)</f>
        <v>0</v>
      </c>
    </row>
    <row r="31" spans="2:23" ht="105.75" customHeight="1">
      <c r="B31" s="11">
        <v>16</v>
      </c>
      <c r="C31" s="56" t="s">
        <v>57</v>
      </c>
      <c r="D31" s="56" t="s">
        <v>17</v>
      </c>
      <c r="E31" s="56" t="s">
        <v>17</v>
      </c>
      <c r="F31" s="56" t="s">
        <v>17</v>
      </c>
      <c r="G31" s="56" t="s">
        <v>17</v>
      </c>
      <c r="H31" s="56" t="s">
        <v>17</v>
      </c>
      <c r="I31" s="56" t="s">
        <v>17</v>
      </c>
      <c r="J31" s="56" t="s">
        <v>17</v>
      </c>
      <c r="K31" s="56" t="s">
        <v>17</v>
      </c>
      <c r="L31" s="38"/>
      <c r="M31" s="39"/>
      <c r="N31" s="39"/>
      <c r="O31" s="39"/>
      <c r="P31" s="39"/>
      <c r="Q31" s="40"/>
      <c r="R31" s="40"/>
      <c r="S31" s="40"/>
      <c r="T31" s="37"/>
      <c r="U31" s="37"/>
      <c r="V31" s="35"/>
      <c r="W31" s="35"/>
    </row>
    <row r="32" spans="2:23" ht="99" customHeight="1">
      <c r="B32" s="11">
        <v>17</v>
      </c>
      <c r="C32" s="56" t="s">
        <v>58</v>
      </c>
      <c r="D32" s="56" t="s">
        <v>18</v>
      </c>
      <c r="E32" s="56" t="s">
        <v>18</v>
      </c>
      <c r="F32" s="56" t="s">
        <v>18</v>
      </c>
      <c r="G32" s="56" t="s">
        <v>18</v>
      </c>
      <c r="H32" s="56" t="s">
        <v>18</v>
      </c>
      <c r="I32" s="56" t="s">
        <v>18</v>
      </c>
      <c r="J32" s="56" t="s">
        <v>18</v>
      </c>
      <c r="K32" s="56" t="s">
        <v>18</v>
      </c>
      <c r="L32" s="38"/>
      <c r="M32" s="39"/>
      <c r="N32" s="39"/>
      <c r="O32" s="39"/>
      <c r="P32" s="39"/>
      <c r="Q32" s="40"/>
      <c r="R32" s="40"/>
      <c r="S32" s="40"/>
      <c r="T32" s="37"/>
      <c r="U32" s="37"/>
      <c r="V32" s="35"/>
      <c r="W32" s="35"/>
    </row>
    <row r="33" spans="2:23" s="23" customFormat="1" ht="72" customHeight="1">
      <c r="B33" s="11">
        <v>18</v>
      </c>
      <c r="C33" s="48" t="s">
        <v>42</v>
      </c>
      <c r="D33" s="49"/>
      <c r="E33" s="49"/>
      <c r="F33" s="49"/>
      <c r="G33" s="49"/>
      <c r="H33" s="49"/>
      <c r="I33" s="49"/>
      <c r="J33" s="49"/>
      <c r="K33" s="50"/>
      <c r="L33" s="41"/>
      <c r="M33" s="40"/>
      <c r="N33" s="40"/>
      <c r="O33" s="39"/>
      <c r="P33" s="40"/>
      <c r="Q33" s="40"/>
      <c r="R33" s="40"/>
      <c r="S33" s="40"/>
      <c r="T33" s="37"/>
      <c r="U33" s="35"/>
      <c r="V33" s="35"/>
      <c r="W33" s="35"/>
    </row>
    <row r="34" spans="2:23" ht="114.75" customHeight="1">
      <c r="B34" s="11">
        <v>19</v>
      </c>
      <c r="C34" s="56" t="s">
        <v>59</v>
      </c>
      <c r="D34" s="56" t="s">
        <v>19</v>
      </c>
      <c r="E34" s="56" t="s">
        <v>19</v>
      </c>
      <c r="F34" s="56" t="s">
        <v>19</v>
      </c>
      <c r="G34" s="56" t="s">
        <v>19</v>
      </c>
      <c r="H34" s="56" t="s">
        <v>19</v>
      </c>
      <c r="I34" s="56" t="s">
        <v>19</v>
      </c>
      <c r="J34" s="56" t="s">
        <v>19</v>
      </c>
      <c r="K34" s="56" t="s">
        <v>19</v>
      </c>
      <c r="L34" s="38"/>
      <c r="M34" s="39"/>
      <c r="N34" s="42"/>
      <c r="O34" s="42"/>
      <c r="P34" s="42"/>
      <c r="Q34" s="43"/>
      <c r="R34" s="43"/>
      <c r="S34" s="43"/>
      <c r="T34" s="37"/>
      <c r="U34" s="37"/>
      <c r="V34" s="35"/>
      <c r="W34" s="35"/>
    </row>
    <row r="35" spans="2:23" ht="74.25" customHeight="1">
      <c r="B35" s="11">
        <v>20</v>
      </c>
      <c r="C35" s="56" t="s">
        <v>60</v>
      </c>
      <c r="D35" s="56" t="s">
        <v>19</v>
      </c>
      <c r="E35" s="56" t="s">
        <v>19</v>
      </c>
      <c r="F35" s="56" t="s">
        <v>19</v>
      </c>
      <c r="G35" s="56" t="s">
        <v>19</v>
      </c>
      <c r="H35" s="56" t="s">
        <v>19</v>
      </c>
      <c r="I35" s="56" t="s">
        <v>19</v>
      </c>
      <c r="J35" s="56" t="s">
        <v>19</v>
      </c>
      <c r="K35" s="56" t="s">
        <v>19</v>
      </c>
      <c r="L35" s="38"/>
      <c r="M35" s="39"/>
      <c r="N35" s="37"/>
      <c r="O35" s="37"/>
      <c r="P35" s="37"/>
      <c r="Q35" s="35"/>
      <c r="R35" s="35"/>
      <c r="S35" s="35"/>
      <c r="T35" s="37"/>
      <c r="U35" s="37"/>
      <c r="V35" s="35"/>
      <c r="W35" s="35"/>
    </row>
    <row r="36" spans="2:23" s="23" customFormat="1" ht="93" customHeight="1">
      <c r="B36" s="11">
        <v>21</v>
      </c>
      <c r="C36" s="48" t="s">
        <v>43</v>
      </c>
      <c r="D36" s="49"/>
      <c r="E36" s="49"/>
      <c r="F36" s="49"/>
      <c r="G36" s="49"/>
      <c r="H36" s="49"/>
      <c r="I36" s="49"/>
      <c r="J36" s="49"/>
      <c r="K36" s="50"/>
      <c r="L36" s="41"/>
      <c r="M36" s="40"/>
      <c r="N36" s="35"/>
      <c r="O36" s="37"/>
      <c r="P36" s="35"/>
      <c r="Q36" s="35"/>
      <c r="R36" s="35"/>
      <c r="S36" s="35"/>
      <c r="T36" s="37"/>
      <c r="U36" s="35"/>
      <c r="V36" s="35"/>
      <c r="W36" s="35"/>
    </row>
    <row r="37" spans="2:24" ht="52.5" customHeight="1">
      <c r="B37" s="11">
        <v>22</v>
      </c>
      <c r="C37" s="56" t="s">
        <v>44</v>
      </c>
      <c r="D37" s="56" t="s">
        <v>19</v>
      </c>
      <c r="E37" s="56" t="s">
        <v>19</v>
      </c>
      <c r="F37" s="56" t="s">
        <v>19</v>
      </c>
      <c r="G37" s="56" t="s">
        <v>19</v>
      </c>
      <c r="H37" s="56" t="s">
        <v>19</v>
      </c>
      <c r="I37" s="56" t="s">
        <v>19</v>
      </c>
      <c r="J37" s="56" t="s">
        <v>19</v>
      </c>
      <c r="K37" s="56" t="s">
        <v>19</v>
      </c>
      <c r="L37" s="34">
        <f>IF((L31-L34)&gt;=0,L31-L34,0)</f>
        <v>0</v>
      </c>
      <c r="M37" s="34">
        <f>IF((M31-M34)&gt;=0,M31-M34,0)</f>
        <v>0</v>
      </c>
      <c r="N37" s="34">
        <f aca="true" t="shared" si="4" ref="N37:P38">IF((N31-N34)&gt;=0,N31-N34,0)</f>
        <v>0</v>
      </c>
      <c r="O37" s="34">
        <f t="shared" si="4"/>
        <v>0</v>
      </c>
      <c r="P37" s="34">
        <f t="shared" si="4"/>
        <v>0</v>
      </c>
      <c r="Q37" s="36"/>
      <c r="R37" s="36"/>
      <c r="S37" s="35"/>
      <c r="T37" s="34">
        <f>IF((T31-T34)&gt;=0,T31-T34,0)</f>
        <v>0</v>
      </c>
      <c r="U37" s="34">
        <f>IF((U31-U34)&gt;=0,U31-U34,0)</f>
        <v>0</v>
      </c>
      <c r="V37" s="36"/>
      <c r="W37" s="34">
        <f>SUM(L37,M37,N37,O37,P37,T37,U37)</f>
        <v>0</v>
      </c>
      <c r="X37" s="19"/>
    </row>
    <row r="38" spans="2:24" ht="51.75" customHeight="1">
      <c r="B38" s="11">
        <v>23</v>
      </c>
      <c r="C38" s="56" t="s">
        <v>45</v>
      </c>
      <c r="D38" s="56" t="s">
        <v>19</v>
      </c>
      <c r="E38" s="56" t="s">
        <v>19</v>
      </c>
      <c r="F38" s="56" t="s">
        <v>19</v>
      </c>
      <c r="G38" s="56" t="s">
        <v>19</v>
      </c>
      <c r="H38" s="56" t="s">
        <v>19</v>
      </c>
      <c r="I38" s="56" t="s">
        <v>19</v>
      </c>
      <c r="J38" s="56" t="s">
        <v>19</v>
      </c>
      <c r="K38" s="56" t="s">
        <v>19</v>
      </c>
      <c r="L38" s="34">
        <f>IF((L32-L35)&gt;=0,L32-L35,0)</f>
        <v>0</v>
      </c>
      <c r="M38" s="34">
        <f>IF((M32-M35)&gt;=0,M32-M35,0)</f>
        <v>0</v>
      </c>
      <c r="N38" s="34">
        <f t="shared" si="4"/>
        <v>0</v>
      </c>
      <c r="O38" s="34">
        <f>IF((O32-O35)&gt;=0,O32-O35,0)</f>
        <v>0</v>
      </c>
      <c r="P38" s="34">
        <f t="shared" si="4"/>
        <v>0</v>
      </c>
      <c r="Q38" s="36"/>
      <c r="R38" s="36"/>
      <c r="S38" s="35"/>
      <c r="T38" s="34">
        <f>IF((T32-T35)&gt;=0,T32-T35,0)</f>
        <v>0</v>
      </c>
      <c r="U38" s="34">
        <f>IF((U32-U35)&gt;=0,U32-U35,0)</f>
        <v>0</v>
      </c>
      <c r="V38" s="36"/>
      <c r="W38" s="34">
        <f>SUM(L38,M38,N38,O38,P38,T38,U38)</f>
        <v>0</v>
      </c>
      <c r="X38" s="19"/>
    </row>
    <row r="39" spans="2:24" s="23" customFormat="1" ht="51.75" customHeight="1">
      <c r="B39" s="11">
        <v>24</v>
      </c>
      <c r="C39" s="48" t="s">
        <v>46</v>
      </c>
      <c r="D39" s="49"/>
      <c r="E39" s="49"/>
      <c r="F39" s="49"/>
      <c r="G39" s="49"/>
      <c r="H39" s="49"/>
      <c r="I39" s="49"/>
      <c r="J39" s="49"/>
      <c r="K39" s="50"/>
      <c r="L39" s="36"/>
      <c r="M39" s="36"/>
      <c r="N39" s="35"/>
      <c r="O39" s="34">
        <f>IF((O33-O36)&gt;=0,O33-O36,0)</f>
        <v>0</v>
      </c>
      <c r="P39" s="36"/>
      <c r="Q39" s="36"/>
      <c r="R39" s="36"/>
      <c r="S39" s="36"/>
      <c r="T39" s="34">
        <f>IF((T33-T36)&gt;=0,T33-T36,0)</f>
        <v>0</v>
      </c>
      <c r="U39" s="35"/>
      <c r="V39" s="35"/>
      <c r="W39" s="34">
        <f>SUM(O39,T39)</f>
        <v>0</v>
      </c>
      <c r="X39" s="19"/>
    </row>
    <row r="40" spans="2:24" ht="28.5" customHeight="1">
      <c r="B40" s="11">
        <v>25</v>
      </c>
      <c r="C40" s="56" t="s">
        <v>47</v>
      </c>
      <c r="D40" s="56" t="s">
        <v>19</v>
      </c>
      <c r="E40" s="56" t="s">
        <v>19</v>
      </c>
      <c r="F40" s="56" t="s">
        <v>19</v>
      </c>
      <c r="G40" s="56" t="s">
        <v>19</v>
      </c>
      <c r="H40" s="56" t="s">
        <v>19</v>
      </c>
      <c r="I40" s="56" t="s">
        <v>19</v>
      </c>
      <c r="J40" s="56" t="s">
        <v>19</v>
      </c>
      <c r="K40" s="56" t="s">
        <v>19</v>
      </c>
      <c r="L40" s="34">
        <f>SUM(L25,L26,L29,L30,L37,L38)</f>
        <v>0</v>
      </c>
      <c r="M40" s="34">
        <f>SUM(M25,M26,M29,M30,M37,M38)</f>
        <v>0</v>
      </c>
      <c r="N40" s="34">
        <f>SUM(N25,N26,N29,N30,N37,N38)</f>
        <v>0</v>
      </c>
      <c r="O40" s="34">
        <f>SUM(O25,O26,O29,O30,O37,O38,O39)</f>
        <v>0</v>
      </c>
      <c r="P40" s="34">
        <f>SUM(P25,P26,P29,P30,P37,P38)</f>
        <v>0</v>
      </c>
      <c r="Q40" s="34">
        <f>SUM(Q25,Q26,Q29,Q30)</f>
        <v>0</v>
      </c>
      <c r="R40" s="34">
        <f>SUM(R25,R26,R29,R30)</f>
        <v>0</v>
      </c>
      <c r="S40" s="35"/>
      <c r="T40" s="34">
        <f>SUM(T37,T38,T39)</f>
        <v>0</v>
      </c>
      <c r="U40" s="34">
        <f>SUM(U25,U26,U29,U30,U37,U38)</f>
        <v>0</v>
      </c>
      <c r="V40" s="34">
        <f>SUM(V25,V26,V29,V30)</f>
        <v>0</v>
      </c>
      <c r="W40" s="34">
        <f>SUM(L40,M40,N40,O40,P40,Q40,R40,T40,U40,V40)</f>
        <v>0</v>
      </c>
      <c r="X40" s="19"/>
    </row>
    <row r="41" spans="2:23" ht="33.75" customHeight="1">
      <c r="B41" s="11">
        <v>26</v>
      </c>
      <c r="C41" s="56" t="s">
        <v>48</v>
      </c>
      <c r="D41" s="56" t="s">
        <v>19</v>
      </c>
      <c r="E41" s="56" t="s">
        <v>19</v>
      </c>
      <c r="F41" s="56" t="s">
        <v>19</v>
      </c>
      <c r="G41" s="56" t="s">
        <v>19</v>
      </c>
      <c r="H41" s="56" t="s">
        <v>19</v>
      </c>
      <c r="I41" s="56" t="s">
        <v>19</v>
      </c>
      <c r="J41" s="56" t="s">
        <v>19</v>
      </c>
      <c r="K41" s="56" t="s">
        <v>19</v>
      </c>
      <c r="L41" s="34">
        <f>ROUNDDOWN(L40*0.01,2)</f>
        <v>0</v>
      </c>
      <c r="M41" s="34">
        <f aca="true" t="shared" si="5" ref="M41:R41">ROUNDDOWN(M40*0.01,2)</f>
        <v>0</v>
      </c>
      <c r="N41" s="34">
        <f t="shared" si="5"/>
        <v>0</v>
      </c>
      <c r="O41" s="34">
        <f t="shared" si="5"/>
        <v>0</v>
      </c>
      <c r="P41" s="34">
        <f t="shared" si="5"/>
        <v>0</v>
      </c>
      <c r="Q41" s="34">
        <f t="shared" si="5"/>
        <v>0</v>
      </c>
      <c r="R41" s="34">
        <f t="shared" si="5"/>
        <v>0</v>
      </c>
      <c r="S41" s="35"/>
      <c r="T41" s="34">
        <f>ROUNDDOWN(T40*0.01,2)</f>
        <v>0</v>
      </c>
      <c r="U41" s="34">
        <f>ROUNDDOWN(U40*0.01,2)</f>
        <v>0</v>
      </c>
      <c r="V41" s="34">
        <f>ROUNDDOWN(V40*0.01,2)</f>
        <v>0</v>
      </c>
      <c r="W41" s="34">
        <f>SUM(L41,M41,N41,O41,P41,Q41,R41,T41,U41,V41)</f>
        <v>0</v>
      </c>
    </row>
    <row r="42" spans="2:23" ht="27" customHeight="1">
      <c r="B42" s="11">
        <v>27</v>
      </c>
      <c r="C42" s="56" t="s">
        <v>49</v>
      </c>
      <c r="D42" s="56" t="s">
        <v>19</v>
      </c>
      <c r="E42" s="56" t="s">
        <v>19</v>
      </c>
      <c r="F42" s="56" t="s">
        <v>19</v>
      </c>
      <c r="G42" s="56" t="s">
        <v>19</v>
      </c>
      <c r="H42" s="56" t="s">
        <v>19</v>
      </c>
      <c r="I42" s="56" t="s">
        <v>19</v>
      </c>
      <c r="J42" s="56" t="s">
        <v>19</v>
      </c>
      <c r="K42" s="56" t="s">
        <v>19</v>
      </c>
      <c r="L42" s="34">
        <f>SUM(L40,L41)</f>
        <v>0</v>
      </c>
      <c r="M42" s="34">
        <f aca="true" t="shared" si="6" ref="M42:R42">SUM(M40,M41)</f>
        <v>0</v>
      </c>
      <c r="N42" s="34">
        <f t="shared" si="6"/>
        <v>0</v>
      </c>
      <c r="O42" s="34">
        <f t="shared" si="6"/>
        <v>0</v>
      </c>
      <c r="P42" s="34">
        <f t="shared" si="6"/>
        <v>0</v>
      </c>
      <c r="Q42" s="34">
        <f t="shared" si="6"/>
        <v>0</v>
      </c>
      <c r="R42" s="34">
        <f t="shared" si="6"/>
        <v>0</v>
      </c>
      <c r="S42" s="35"/>
      <c r="T42" s="34">
        <f>SUM(T40,T41)</f>
        <v>0</v>
      </c>
      <c r="U42" s="34">
        <f>SUM(U40,U41)</f>
        <v>0</v>
      </c>
      <c r="V42" s="34">
        <f>SUM(V40,V41)</f>
        <v>0</v>
      </c>
      <c r="W42" s="34">
        <f>SUM(L42,M42,N42,O42,P42,Q42,R42,T42,U42,V42)</f>
        <v>0</v>
      </c>
    </row>
    <row r="43" spans="2:38" s="12" customFormat="1" ht="15" customHeight="1"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</row>
    <row r="44" spans="1:22" s="14" customFormat="1" ht="15">
      <c r="A44" s="24"/>
      <c r="B44" s="24"/>
      <c r="C44" s="15"/>
      <c r="D44" s="15"/>
      <c r="E44" s="44"/>
      <c r="F44" s="45"/>
      <c r="G44" s="25"/>
      <c r="H44" s="46"/>
      <c r="I44" s="24"/>
      <c r="J44" s="24"/>
      <c r="K44" s="47"/>
      <c r="L44" s="24"/>
      <c r="V44" s="16"/>
    </row>
    <row r="45" spans="1:22" ht="15">
      <c r="A45" s="7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V45" s="17"/>
    </row>
    <row r="46" spans="4:13" ht="39" customHeight="1">
      <c r="D46" s="55" t="s">
        <v>20</v>
      </c>
      <c r="E46" s="55"/>
      <c r="F46" s="55"/>
      <c r="G46" s="55"/>
      <c r="H46" s="55"/>
      <c r="I46" s="55"/>
      <c r="J46" s="55"/>
      <c r="K46" s="55"/>
      <c r="L46" s="55"/>
      <c r="M46" s="55"/>
    </row>
    <row r="47" ht="15">
      <c r="D47" s="18"/>
    </row>
  </sheetData>
  <sheetProtection/>
  <mergeCells count="44">
    <mergeCell ref="O1:S1"/>
    <mergeCell ref="B9:W9"/>
    <mergeCell ref="B11:W11"/>
    <mergeCell ref="B13:B14"/>
    <mergeCell ref="C13:K14"/>
    <mergeCell ref="L13:S13"/>
    <mergeCell ref="T13:V13"/>
    <mergeCell ref="W13:W14"/>
    <mergeCell ref="V3:W3"/>
    <mergeCell ref="B4:F4"/>
    <mergeCell ref="B5:C5"/>
    <mergeCell ref="I5:J5"/>
    <mergeCell ref="B7:C7"/>
    <mergeCell ref="E7:F7"/>
    <mergeCell ref="B6:F6"/>
    <mergeCell ref="C18:K18"/>
    <mergeCell ref="C22:K22"/>
    <mergeCell ref="C15:K15"/>
    <mergeCell ref="C16:K16"/>
    <mergeCell ref="C17:K17"/>
    <mergeCell ref="D46:M46"/>
    <mergeCell ref="C41:K41"/>
    <mergeCell ref="C42:K42"/>
    <mergeCell ref="C30:K30"/>
    <mergeCell ref="C31:K31"/>
    <mergeCell ref="C32:K32"/>
    <mergeCell ref="C34:K34"/>
    <mergeCell ref="C35:K35"/>
    <mergeCell ref="C33:K33"/>
    <mergeCell ref="C36:K36"/>
    <mergeCell ref="C39:K39"/>
    <mergeCell ref="C37:K37"/>
    <mergeCell ref="C38:K38"/>
    <mergeCell ref="C40:K40"/>
    <mergeCell ref="C29:K29"/>
    <mergeCell ref="C28:K28"/>
    <mergeCell ref="C19:K19"/>
    <mergeCell ref="C20:K20"/>
    <mergeCell ref="C21:K21"/>
    <mergeCell ref="C23:K23"/>
    <mergeCell ref="C24:K24"/>
    <mergeCell ref="C25:K25"/>
    <mergeCell ref="C26:K26"/>
    <mergeCell ref="C27:K27"/>
  </mergeCells>
  <dataValidations count="18">
    <dataValidation allowBlank="1" showInputMessage="1" showErrorMessage="1" prompt="Formuła wyliczana automatycznie" sqref="W29:W30 W65534:W65535"/>
    <dataValidation operator="greaterThanOrEqual" allowBlank="1" showInputMessage="1" showErrorMessage="1" prompt="Formuła wyliczana automatycznie" sqref="L65534:M65534"/>
    <dataValidation type="decimal" operator="lessThanOrEqual" allowBlank="1" showInputMessage="1" showErrorMessage="1" prompt="Formuła wyliczana automatycznie" errorTitle="Popraw dane !!!" error="Kwota dotacji nie może być większa niż kwota wpisana w poz. 1" sqref="L65532:M65532">
      <formula1>L65528</formula1>
    </dataValidation>
    <dataValidation type="decimal" operator="lessThanOrEqual" allowBlank="1" showInputMessage="1" showErrorMessage="1" prompt="Formuła wyliczana automatycznie" errorTitle="Popraw dane !!!" error="Kwota dotacji nie może być większa niż kwota wpisana w poz. 2" sqref="L65533:M65533">
      <formula1>L65529</formula1>
    </dataValidation>
    <dataValidation type="whole" allowBlank="1" showInputMessage="1" showErrorMessage="1" prompt="Proszę wpisać liczbę uczniów (bez spacji i kropek)" sqref="L22 L65530:M65531">
      <formula1>0</formula1>
      <formula2>999999999999999</formula2>
    </dataValidation>
    <dataValidation type="decimal" operator="greaterThanOrEqual" allowBlank="1" showInputMessage="1" showErrorMessage="1" prompt="Proszę wpisać kwotę (bez spacji i kropek)" sqref="L16:M17 L65528:M65529">
      <formula1>0</formula1>
    </dataValidation>
    <dataValidation allowBlank="1" showInputMessage="1" showErrorMessage="1" prompt="Proszę wpisać  Kod TERYT, obowiązujący od dnia 1 stycznia 2016 r. (w przypadku gmin kod 7 - cyfrowy)" sqref="B65518:F65518"/>
    <dataValidation type="decimal" operator="lessThanOrEqual" allowBlank="1" showInputMessage="1" prompt="Proszę wpisać kwotę (bez spacji i kropek)" errorTitle="Popraw dane !!!" error="Kwota dotacji nie może być większa niż kwota wpisana w poz. 1" sqref="N23">
      <formula1>N16</formula1>
    </dataValidation>
    <dataValidation allowBlank="1" showInputMessage="1" showErrorMessage="1" prompt="Proszę wpisać kwotę (bez spacji i kropek)" sqref="N16:N17 R16:R17 N27:N28 R27:R28 U16:V17 V23:V24 O31:O36 M31:N32 V35 M34:N35 U34:U35 U27:V28 U31:U32 P34:P35 P31:P32 T31:T36"/>
    <dataValidation allowBlank="1" showInputMessage="1" showErrorMessage="1" prompt="Proszę wpisać liczbę uczniów (bez spacji i kropek)" sqref="L18 Q18:R18 R22 O18 V18 N19:N22 U19:U21 U22:V22"/>
    <dataValidation allowBlank="1" showInputMessage="1" showErrorMessage="1" prompt="Proszę wpisać  Kod TERYT, obowiązujący od dnia 1 stycznia 2017 r. (w przypadku gmin kod 7 - cyfrowy)" sqref="B6:F6"/>
    <dataValidation type="decimal" operator="greaterThanOrEqual" allowBlank="1" showInputMessage="1" showErrorMessage="1" sqref="T16:T17 S26 S29:S30 L39:M39 P39:S39 L36 T26:T30 L33">
      <formula1>0</formula1>
    </dataValidation>
    <dataValidation type="whole" allowBlank="1" showInputMessage="1" showErrorMessage="1" sqref="L19:L21 O19:O21 Q19:Q21 T19:T22">
      <formula1>0</formula1>
      <formula2>999999999999999</formula2>
    </dataValidation>
    <dataValidation type="decimal" operator="lessThanOrEqual" allowBlank="1" showInputMessage="1" showErrorMessage="1" prompt="Proszę wpisać kwotę (bez spacji i kropek)" errorTitle="Popraw dane !!!" error="Kwota dotacji nie może być większa niż kwota wpisana w poz. 1" sqref="L23:M23 O23:R23 U23">
      <formula1>L16</formula1>
    </dataValidation>
    <dataValidation type="decimal" operator="lessThanOrEqual" allowBlank="1" showInputMessage="1" showErrorMessage="1" errorTitle="Popraw dane !!!" error="Kwota dotacji nie może być większa niż kwota wpisana w poz. 1" sqref="T23">
      <formula1>T16</formula1>
    </dataValidation>
    <dataValidation type="decimal" operator="lessThanOrEqual" allowBlank="1" showInputMessage="1" showErrorMessage="1" prompt="Proszę wpisać kwotę (bez spacji i kropek)" errorTitle="Popraw dane !!!" error="Kwota dotacji nie może być większa niż kwota wpisana w poz. 2" sqref="L24:R24 U24">
      <formula1>L17</formula1>
    </dataValidation>
    <dataValidation type="decimal" operator="lessThanOrEqual" allowBlank="1" showInputMessage="1" showErrorMessage="1" errorTitle="Popraw dane !!!" error="Kwota dotacji nie może być większa niż kwota wpisana w poz. 2" sqref="T24">
      <formula1>T17</formula1>
    </dataValidation>
    <dataValidation operator="greaterThanOrEqual" allowBlank="1" showInputMessage="1" showErrorMessage="1" sqref="S25:T25"/>
  </dataValidations>
  <printOptions horizontalCentered="1"/>
  <pageMargins left="0.11811023622047245" right="0.11811023622047245" top="0.15748031496062992" bottom="0.15748031496062992" header="0.31496062992125984" footer="0.31496062992125984"/>
  <pageSetup horizontalDpi="203" verticalDpi="203" orientation="landscape" paperSize="9" scale="63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Kurzępa Iwona</dc:creator>
  <cp:keywords/>
  <dc:description/>
  <cp:lastModifiedBy>Kornelia Szczepaniak</cp:lastModifiedBy>
  <cp:lastPrinted>2017-12-21T08:35:41Z</cp:lastPrinted>
  <dcterms:created xsi:type="dcterms:W3CDTF">2016-10-13T12:51:55Z</dcterms:created>
  <dcterms:modified xsi:type="dcterms:W3CDTF">2017-12-22T09:47:15Z</dcterms:modified>
  <cp:category/>
  <cp:version/>
  <cp:contentType/>
  <cp:contentStatus/>
</cp:coreProperties>
</file>